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stuff\fu-rey\"/>
    </mc:Choice>
  </mc:AlternateContent>
  <xr:revisionPtr revIDLastSave="0" documentId="13_ncr:1_{CCF67AFA-CBD2-4D85-9DFB-222474C9AA67}" xr6:coauthVersionLast="47" xr6:coauthVersionMax="47" xr10:uidLastSave="{00000000-0000-0000-0000-000000000000}"/>
  <bookViews>
    <workbookView xWindow="3105" yWindow="750" windowWidth="24330" windowHeight="14820" activeTab="4" xr2:uid="{00000000-000D-0000-FFFF-FFFF00000000}"/>
  </bookViews>
  <sheets>
    <sheet name="Original Data" sheetId="1" r:id="rId1"/>
    <sheet name="Processed Data" sheetId="2" r:id="rId2"/>
    <sheet name="Processed Data No Duplicates" sheetId="4" r:id="rId3"/>
    <sheet name="Formula (ppm)" sheetId="5" r:id="rId4"/>
    <sheet name="Rock Conc. (ppm)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3" i="6"/>
  <c r="B4" i="6"/>
  <c r="B5" i="6"/>
  <c r="B6" i="6"/>
  <c r="B7" i="6"/>
  <c r="B8" i="6"/>
  <c r="B2" i="6"/>
  <c r="AG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E3" i="5"/>
  <c r="AF3" i="5"/>
  <c r="C4" i="5"/>
  <c r="AG4" i="5" s="1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E4" i="5"/>
  <c r="AF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E5" i="5"/>
  <c r="AF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E6" i="5"/>
  <c r="AF6" i="5"/>
  <c r="C7" i="5"/>
  <c r="AG7" i="5" s="1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E7" i="5"/>
  <c r="AF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E8" i="5"/>
  <c r="AF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E9" i="5"/>
  <c r="AF9" i="5"/>
  <c r="C10" i="5"/>
  <c r="D10" i="5"/>
  <c r="E10" i="5"/>
  <c r="F10" i="5"/>
  <c r="G10" i="5"/>
  <c r="H10" i="5"/>
  <c r="I10" i="5"/>
  <c r="J10" i="5"/>
  <c r="K10" i="5"/>
  <c r="L10" i="5"/>
  <c r="M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C11" i="5"/>
  <c r="D11" i="5"/>
  <c r="E11" i="5"/>
  <c r="F11" i="5"/>
  <c r="G11" i="5"/>
  <c r="H11" i="5"/>
  <c r="I11" i="5"/>
  <c r="J11" i="5"/>
  <c r="K11" i="5"/>
  <c r="L11" i="5"/>
  <c r="M11" i="5"/>
  <c r="O11" i="5"/>
  <c r="P11" i="5"/>
  <c r="Q11" i="5"/>
  <c r="R11" i="5"/>
  <c r="S11" i="5"/>
  <c r="T11" i="5"/>
  <c r="U11" i="5"/>
  <c r="V11" i="5"/>
  <c r="W11" i="5"/>
  <c r="X11" i="5"/>
  <c r="Y11" i="5"/>
  <c r="AA11" i="5"/>
  <c r="AB11" i="5"/>
  <c r="AC11" i="5"/>
  <c r="AD11" i="5"/>
  <c r="AE11" i="5"/>
  <c r="B4" i="5"/>
  <c r="B5" i="5"/>
  <c r="B6" i="5"/>
  <c r="B7" i="5"/>
  <c r="B8" i="5"/>
  <c r="B9" i="5"/>
  <c r="B10" i="5"/>
  <c r="B11" i="5"/>
  <c r="B3" i="5"/>
  <c r="AG5" i="5" l="1"/>
  <c r="AG6" i="5"/>
  <c r="AH3" i="5"/>
  <c r="AH8" i="5"/>
  <c r="AH7" i="5"/>
  <c r="AH6" i="5"/>
  <c r="AH5" i="5"/>
  <c r="AH4" i="5"/>
  <c r="AH9" i="5"/>
  <c r="AG9" i="5"/>
  <c r="AG8" i="5"/>
</calcChain>
</file>

<file path=xl/sharedStrings.xml><?xml version="1.0" encoding="utf-8"?>
<sst xmlns="http://schemas.openxmlformats.org/spreadsheetml/2006/main" count="1265" uniqueCount="146">
  <si>
    <t>Sample</t>
  </si>
  <si>
    <t xml:space="preserve">23  Na  [ He ] </t>
  </si>
  <si>
    <t xml:space="preserve">24  Mg  [ He ] </t>
  </si>
  <si>
    <t xml:space="preserve">39  K  [ He ] </t>
  </si>
  <si>
    <t xml:space="preserve">43  Ca  [ He ] </t>
  </si>
  <si>
    <t xml:space="preserve">44  Ca  [ He ] </t>
  </si>
  <si>
    <t xml:space="preserve">51  V  [ He ] </t>
  </si>
  <si>
    <t xml:space="preserve">52  Cr  [ He ] </t>
  </si>
  <si>
    <t xml:space="preserve">54  Fe  [ He ] </t>
  </si>
  <si>
    <t xml:space="preserve">55  Mn  [ He ] </t>
  </si>
  <si>
    <t xml:space="preserve">56  Fe  [ He ] </t>
  </si>
  <si>
    <t xml:space="preserve">63  Cu  [ He ] </t>
  </si>
  <si>
    <t xml:space="preserve">64  Zn  [ He ] </t>
  </si>
  <si>
    <t xml:space="preserve">65  Cu  [ He ] </t>
  </si>
  <si>
    <t xml:space="preserve">66  Zn  [ He ] </t>
  </si>
  <si>
    <t xml:space="preserve">85  Rb  [ He ] </t>
  </si>
  <si>
    <t xml:space="preserve">88  Sr  [ He ] </t>
  </si>
  <si>
    <t xml:space="preserve">89  Y  [ No Gas ] </t>
  </si>
  <si>
    <t xml:space="preserve">89  Y  [ He ] </t>
  </si>
  <si>
    <t xml:space="preserve">95  Mo  [ No Gas ] </t>
  </si>
  <si>
    <t xml:space="preserve">95  Mo  [ He ] </t>
  </si>
  <si>
    <t xml:space="preserve">98  Mo  [ No Gas ] </t>
  </si>
  <si>
    <t xml:space="preserve">99  [Mo]  [ No Gas ] </t>
  </si>
  <si>
    <t xml:space="preserve">118  [In]  [ No Gas ] </t>
  </si>
  <si>
    <t xml:space="preserve">137  Ba  [ No Gas ] </t>
  </si>
  <si>
    <t xml:space="preserve">139  La  [ No Gas ] </t>
  </si>
  <si>
    <t xml:space="preserve">140  Ce  [ No Gas ] </t>
  </si>
  <si>
    <t xml:space="preserve">141  Pr  [ No Gas ] </t>
  </si>
  <si>
    <t xml:space="preserve">146  Nd  [ No Gas ] </t>
  </si>
  <si>
    <t xml:space="preserve">147  Sm  [ No Gas ] </t>
  </si>
  <si>
    <t xml:space="preserve">153  Eu  [ No Gas ] </t>
  </si>
  <si>
    <t xml:space="preserve">157  Gd  [ No Gas ] </t>
  </si>
  <si>
    <t xml:space="preserve">163  Dy  [ No Gas ] </t>
  </si>
  <si>
    <t xml:space="preserve">165  Ho  [ No Gas ] </t>
  </si>
  <si>
    <t xml:space="preserve">166  Er  [ No Gas ] </t>
  </si>
  <si>
    <t xml:space="preserve">169  Tm  [ No Gas ] </t>
  </si>
  <si>
    <t xml:space="preserve">172  Yb  [ No Gas ] </t>
  </si>
  <si>
    <t xml:space="preserve">175  Lu  [ No Gas ] </t>
  </si>
  <si>
    <t xml:space="preserve">206  [Pb]  [ No Gas ] </t>
  </si>
  <si>
    <t xml:space="preserve">207  [Pb]  [ No Gas ] </t>
  </si>
  <si>
    <t xml:space="preserve">208  Pb  [ No Gas ] </t>
  </si>
  <si>
    <t xml:space="preserve">238  U  [ No Gas ] </t>
  </si>
  <si>
    <t xml:space="preserve">9  Be ( ISTD )  [ He ] </t>
  </si>
  <si>
    <t xml:space="preserve">45  Sc ( ISTD )  [ He ] </t>
  </si>
  <si>
    <t xml:space="preserve">115  In ( ISTD )  [ No Gas ] </t>
  </si>
  <si>
    <t xml:space="preserve">115  In ( ISTD )  [ He ] </t>
  </si>
  <si>
    <t xml:space="preserve">159  Tb ( ISTD )  [ No Gas ] </t>
  </si>
  <si>
    <t xml:space="preserve">209  Bi ( ISTD )  [ No Gas ] </t>
  </si>
  <si>
    <t>Rjct</t>
  </si>
  <si>
    <t>Sample Name</t>
  </si>
  <si>
    <t>Acq. Date-Time</t>
  </si>
  <si>
    <t>Comment</t>
  </si>
  <si>
    <t>Conc. [ ppb ]</t>
  </si>
  <si>
    <t>Conc. RSD</t>
  </si>
  <si>
    <t>blank</t>
  </si>
  <si>
    <t>Cal Blank</t>
  </si>
  <si>
    <t>N/A</t>
  </si>
  <si>
    <t>MAJ-5</t>
  </si>
  <si>
    <t>&lt;0.000</t>
  </si>
  <si>
    <t>MAJ-4</t>
  </si>
  <si>
    <t>MAJ-3</t>
  </si>
  <si>
    <t>MAJ-2</t>
  </si>
  <si>
    <t>39  K  [ He ] :  Concentration value = 184585.87 is over the calibration range43  Ca  [ He ] :  Concentration value = 241047.55 is over the calibration range44  Ca  [ He ] :  Concentration value = 164402.40 is over the calibration range54  Fe  [ He ] :  Concentration value = 628337.81 is over the calibration range56  Fe  [ He ] :  Concentration value = 645594.94 is over the calibration range9  Be ( ISTD )  [ He ] :  ISTD Recovery Percent value = 0.00 is outside the allowed range [80.00, 120.00]45  Sc ( ISTD )  [ He ] :  ISTD Recovery Percent value = 0.09 is outside the allowed range [80.00, 120.00]115  In ( ISTD )  [ No Gas ] :  ISTD Recovery Percent value = 0.06 is outside the allowed range [80.00, 120.00]115  In ( ISTD )  [ He ] :  ISTD Recovery Percent value = 0.07 is outside the allowed range [80.00, 120.00]159  Tb ( ISTD )  [ No Gas ] :  ISTD Recovery Percent value = 0.04 is outside the allowed range [80.00, 120.00]209  Bi ( ISTD )  [ No Gas ] :  ISTD Recovery Percent value = 0.45 is outside the allowed range [80.00, 120.00]</t>
  </si>
  <si>
    <t>TRRE-4</t>
  </si>
  <si>
    <t>TRRE-3</t>
  </si>
  <si>
    <t>TRRE-2</t>
  </si>
  <si>
    <t>TRRE-1</t>
  </si>
  <si>
    <t>39  K  [ He ] :  Concentration value = 145428.28 is over the calibration range43  Ca  [ He ] :  Concentration value = 126778.00 is over the calibration range44  Ca  [ He ] :  Concentration value = 155049.77 is over the calibration range51  V  [ He ] :  Concentration value = 906.33 is over the calibration range52  Cr  [ He ] :  Concentration value = 853.47 is over the calibration range54  Fe  [ He ] :  Concentration value = 516796.79 is over the calibration range55  Mn  [ He ] :  Concentration value = 11978.82 is over the calibration range56  Fe  [ He ] :  Concentration value = 520581.75 is over the calibration range63  Cu  [ He ] :  Concentration value = 2456.40 is over the calibration range64  Zn  [ He ] :  Concentration value = 4890.17 is over the calibration range65  Cu  [ He ] :  Concentration value = 2329.34 is over the calibration range66  Zn  [ He ] :  Concentration value = 5100.02 is over the calibration range85  Rb  [ He ] :  Concentration value = 1144.08 is over the calibration range89  Y  [ No Gas ] :  Concentration value = 139.31 is over the calibration range89  Y  [ He ] :  Concentration value = 132.26 is over the calibration range95  Mo  [ No Gas ] :  Concentration value = 2669.54 is over the calibration range95  Mo  [ He ] :  Concentration value = 2563.22 is over the calibration range98  Mo  [ No Gas ] :  Concentration value = 2687.01 is over the calibration range98  Mo  [ No Gas ] :  CPS RSD value = 13.69 is over the allowed maximum = 5.00137  Ba  [ No Gas ] :  Concentration value = 6626.63 is over the calibration range139  La  [ No Gas ] :  Concentration value = 252.93 is over the calibration range140  Ce  [ No Gas ] :  Concentration value = 543.28 is over the calibration range141  Pr  [ No Gas ] :  Concentration value = 66.36 is over the calibration range146  Nd  [ No Gas ] :  Concentration value = 205.38 is over the calibration range9  Be ( ISTD )  [ He ] :  ISTD Recovery Percent value = 0.13 is outside the allowed range [80.00, 120.00]45  Sc ( ISTD )  [ He ] :  ISTD Recovery Percent value = 0.11 is outside the allowed range [80.00, 120.00]115  In ( ISTD )  [ No Gas ] :  ISTD Recovery Percent value = 0.07 is outside the allowed range [80.00, 120.00]115  In ( ISTD )  [ He ] :  ISTD Recovery Percent value = 0.08 is outside the allowed range [80.00, 120.00]159  Tb ( ISTD )  [ No Gas ] :  ISTD Recovery Percent value = 0.05 is outside the allowed range [80.00, 120.00]209  Bi ( ISTD )  [ No Gas ] :  ISTD Recovery Percent value = 0.49 is outside the allowed range [80.00, 120.00]</t>
  </si>
  <si>
    <t>43  Ca  [ He ] :  CPS RSD value = 5.10 is over the allowed maximum = 5.009  Be ( ISTD )  [ He ] :  ISTD Recovery Percent value = 130.98 is outside the allowed range [80.00, 120.00]45  Sc ( ISTD )  [ He ] :  ISTD Recovery Percent value = 120.72 is outside the allowed range [80.00, 120.00]115  In ( ISTD )  [ No Gas ] :  ISTD Recovery Percent value = 127.98 is outside the allowed range [80.00, 120.00]115  In ( ISTD )  [ He ] :  ISTD Recovery Percent value = 134.61 is outside the allowed range [80.00, 120.00]159  Tb ( ISTD )  [ No Gas ] :  ISTD Recovery Percent value = 128.16 is outside the allowed range [80.00, 120.00]209  Bi ( ISTD )  [ No Gas ] :  ISTD Recovery Percent value = 130.52 is outside the allowed range [80.00, 120.00]</t>
  </si>
  <si>
    <t>CR2 TAPH 262.0</t>
  </si>
  <si>
    <t>65  Cu  [ He ] :  CPS RSD value = 5.05 is over the allowed maximum = 5.00115  In ( ISTD )  [ He ] :  ISTD Recovery Percent value = 124.28 is outside the allowed range [80.00, 120.00]</t>
  </si>
  <si>
    <t>CR2 TAPH 2.9</t>
  </si>
  <si>
    <t>CR2 TAPH 174.0</t>
  </si>
  <si>
    <t>CR2 TAPH 47.2</t>
  </si>
  <si>
    <t>43  Ca  [ He ] :  CPS RSD value = 5.61 is over the allowed maximum = 5.00</t>
  </si>
  <si>
    <t>CR2 TAPH 354.5</t>
  </si>
  <si>
    <t>115  In ( ISTD )  [ He ] :  ISTD Recovery Percent value = 120.05 is outside the allowed range [80.00, 120.00]</t>
  </si>
  <si>
    <t>CR2 TAPH 40.4</t>
  </si>
  <si>
    <t>9  Be ( ISTD )  [ He ] :  ISTD Recovery Percent value = 145.03 is outside the allowed range [80.00, 120.00]45  Sc ( ISTD )  [ He ] :  ISTD Recovery Percent value = 131.99 is outside the allowed range [80.00, 120.00]115  In ( ISTD )  [ No Gas ] :  ISTD Recovery Percent value = 135.20 is outside the allowed range [80.00, 120.00]115  In ( ISTD )  [ He ] :  ISTD Recovery Percent value = 143.48 is outside the allowed range [80.00, 120.00]159  Tb ( ISTD )  [ No Gas ] :  ISTD Recovery Percent value = 135.15 is outside the allowed range [80.00, 120.00]209  Bi ( ISTD )  [ No Gas ] :  ISTD Recovery Percent value = 139.58 is outside the allowed range [80.00, 120.00]</t>
  </si>
  <si>
    <t>CR2 TAPH 15.0</t>
  </si>
  <si>
    <t>43  Ca  [ He ] :  CPS RSD value = 5.10 is over the allowed maximum = 5.009  Be ( ISTD )  [ He ] :  ISTD Recovery Percent value = 132.85 is outside the allowed range [80.00, 120.00]45  Sc ( ISTD )  [ He ] :  ISTD Recovery Percent value = 122.77 is outside the allowed range [80.00, 120.00]115  In ( ISTD )  [ No Gas ] :  ISTD Recovery Percent value = 122.71 is outside the allowed range [80.00, 120.00]115  In ( ISTD )  [ He ] :  ISTD Recovery Percent value = 136.94 is outside the allowed range [80.00, 120.00]159  Tb ( ISTD )  [ No Gas ] :  ISTD Recovery Percent value = 123.01 is outside the allowed range [80.00, 120.00]209  Bi ( ISTD )  [ No Gas ] :  ISTD Recovery Percent value = 122.87 is outside the allowed range [80.00, 120.00]</t>
  </si>
  <si>
    <t>CR2 TAPH 149.9</t>
  </si>
  <si>
    <t>9  Be ( ISTD )  [ He ] :  ISTD Recovery Percent value = 131.04 is outside the allowed range [80.00, 120.00]115  In ( ISTD )  [ No Gas ] :  ISTD Recovery Percent value = 124.33 is outside the allowed range [80.00, 120.00]115  In ( ISTD )  [ He ] :  ISTD Recovery Percent value = 136.35 is outside the allowed range [80.00, 120.00]159  Tb ( ISTD )  [ No Gas ] :  ISTD Recovery Percent value = 125.46 is outside the allowed range [80.00, 120.00]209  Bi ( ISTD )  [ No Gas ] :  ISTD Recovery Percent value = 126.72 is outside the allowed range [80.00, 120.00]</t>
  </si>
  <si>
    <t>CR2 TAPH 453.2</t>
  </si>
  <si>
    <t>146  Nd  [ No Gas ] :  CPS RSD value = 6.03 is over the allowed maximum = 5.00</t>
  </si>
  <si>
    <t>FUWM 3.5 H 1</t>
  </si>
  <si>
    <t>9  Be ( ISTD )  [ He ] :  ISTD Recovery Percent value = 135.19 is outside the allowed range [80.00, 120.00]45  Sc ( ISTD )  [ He ] :  ISTD Recovery Percent value = 133.96 is outside the allowed range [80.00, 120.00]115  In ( ISTD )  [ No Gas ] :  ISTD Recovery Percent value = 123.21 is outside the allowed range [80.00, 120.00]115  In ( ISTD )  [ He ] :  ISTD Recovery Percent value = 135.60 is outside the allowed range [80.00, 120.00]159  Tb ( ISTD )  [ No Gas ] :  ISTD Recovery Percent value = 124.33 is outside the allowed range [80.00, 120.00]209  Bi ( ISTD )  [ No Gas ] :  ISTD Recovery Percent value = 123.44 is outside the allowed range [80.00, 120.00]</t>
  </si>
  <si>
    <t>FUWM 3.5 H 2</t>
  </si>
  <si>
    <t>139  La  [ No Gas ] :  CPS RSD value = 7.54 is over the allowed maximum = 5.009  Be ( ISTD )  [ He ] :  ISTD Recovery Percent value = 137.20 is outside the allowed range [80.00, 120.00]45  Sc ( ISTD )  [ He ] :  ISTD Recovery Percent value = 141.48 is outside the allowed range [80.00, 120.00]115  In ( ISTD )  [ No Gas ] :  ISTD Recovery Percent value = 130.72 is outside the allowed range [80.00, 120.00]115  In ( ISTD )  [ He ] :  ISTD Recovery Percent value = 139.42 is outside the allowed range [80.00, 120.00]159  Tb ( ISTD )  [ No Gas ] :  ISTD Recovery Percent value = 133.60 is outside the allowed range [80.00, 120.00]209  Bi ( ISTD )  [ No Gas ] :  ISTD Recovery Percent value = 130.45 is outside the allowed range [80.00, 120.00]</t>
  </si>
  <si>
    <t>FUWM 16 H 3</t>
  </si>
  <si>
    <t>45  Sc ( ISTD )  [ He ] :  ISTD Recovery Percent value = 129.56 is outside the allowed range [80.00, 120.00]115  In ( ISTD )  [ No Gas ] :  ISTD Recovery Percent value = 122.02 is outside the allowed range [80.00, 120.00]115  In ( ISTD )  [ He ] :  ISTD Recovery Percent value = 129.94 is outside the allowed range [80.00, 120.00]159  Tb ( ISTD )  [ No Gas ] :  ISTD Recovery Percent value = 122.72 is outside the allowed range [80.00, 120.00]</t>
  </si>
  <si>
    <t>FUWM 8.5 1</t>
  </si>
  <si>
    <t>207  [Pb]  [ No Gas ] :  CPS RSD value = 5.20 is over the allowed maximum = 5.00</t>
  </si>
  <si>
    <t>FUWM 16 T 8</t>
  </si>
  <si>
    <t>FUWM 8.5 2</t>
  </si>
  <si>
    <t>55  Mn  [ He ] :  Concentration value = 1064.96 is over the calibration range</t>
  </si>
  <si>
    <t>FUWM 8.5 3</t>
  </si>
  <si>
    <t>9  Be ( ISTD )  [ He ] :  ISTD Recovery Percent value = 0.00 is outside the allowed range [80.00, 120.00]45  Sc ( ISTD )  [ He ] :  ISTD Recovery Percent value = 0.00 is outside the allowed range [80.00, 120.00]115  In ( ISTD )  [ No Gas ] :  ISTD Recovery Percent value = 0.02 is outside the allowed range [80.00, 120.00]115  In ( ISTD )  [ He ] :  ISTD Recovery Percent value = 0.02 is outside the allowed range [80.00, 120.00]159  Tb ( ISTD )  [ No Gas ] :  ISTD Recovery Percent value = 0.00 is outside the allowed range [80.00, 120.00]209  Bi ( ISTD )  [ No Gas ] :  ISTD Recovery Percent value = 0.00 is outside the allowed range [80.00, 120.00]</t>
  </si>
  <si>
    <t>FUWM 8.5 9</t>
  </si>
  <si>
    <t>208  Pb  [ No Gas ] :  Concentration value = 1031.79 is over the calibration range9  Be ( ISTD )  [ He ] :  ISTD Recovery Percent value = 0.00 is outside the allowed range [80.00, 120.00]45  Sc ( ISTD )  [ He ] :  ISTD Recovery Percent value = 0.00 is outside the allowed range [80.00, 120.00]115  In ( ISTD )  [ No Gas ] :  ISTD Recovery Percent value = 0.03 is outside the allowed range [80.00, 120.00]115  In ( ISTD )  [ He ] :  ISTD Recovery Percent value = 0.02 is outside the allowed range [80.00, 120.00]159  Tb ( ISTD )  [ No Gas ] :  ISTD Recovery Percent value = 0.00 is outside the allowed range [80.00, 120.00]209  Bi ( ISTD )  [ No Gas ] :  ISTD Recovery Percent value = 0.00 is outside the allowed range [80.00, 120.00]</t>
  </si>
  <si>
    <t>FUWM 16 T 6</t>
  </si>
  <si>
    <t>89  Y  [ No Gas ] :  Concentration value = 102.46 is over the calibration range89  Y  [ He ] :  Concentration value = 104.05 is over the calibration range9  Be ( ISTD )  [ He ] :  ISTD Recovery Percent value = 0.00 is outside the allowed range [80.00, 120.00]45  Sc ( ISTD )  [ He ] :  ISTD Recovery Percent value = 30.96 is outside the allowed range [80.00, 120.00]115  In ( ISTD )  [ No Gas ] :  ISTD Recovery Percent value = 23.17 is outside the allowed range [80.00, 120.00]115  In ( ISTD )  [ He ] :  ISTD Recovery Percent value = 29.22 is outside the allowed range [80.00, 120.00]159  Tb ( ISTD )  [ No Gas ] :  CPS RSD value = 5.97 is over the allowed maximum = 5.00159  Tb ( ISTD )  [ No Gas ] :  ISTD Recovery Percent value = 23.07 is outside the allowed range [80.00, 120.00]209  Bi ( ISTD )  [ No Gas ] :  CPS RSD value = 5.20 is over the allowed maximum = 5.00209  Bi ( ISTD )  [ No Gas ] :  ISTD Recovery Percent value = 20.46 is outside the allowed range [80.00, 120.00]</t>
  </si>
  <si>
    <t>Anderson</t>
  </si>
  <si>
    <t>10 ml sample</t>
  </si>
  <si>
    <t>89  Y  [ No Gas ] :  Concentration value = 105.30 is over the calibration range89  Y  [ He ] :  Concentration value = 102.21 is over the calibration range9  Be ( ISTD )  [ He ] :  ISTD Recovery Percent value = 0.00 is outside the allowed range [80.00, 120.00]45  Sc ( ISTD )  [ He ] :  ISTD Recovery Percent value = 48.93 is outside the allowed range [80.00, 120.00]115  In ( ISTD )  [ No Gas ] :  ISTD Recovery Percent value = 41.66 is outside the allowed range [80.00, 120.00]115  In ( ISTD )  [ He ] :  ISTD Recovery Percent value = 48.18 is outside the allowed range [80.00, 120.00]159  Tb ( ISTD )  [ No Gas ] :  ISTD Recovery Percent value = 41.14 is outside the allowed range [80.00, 120.00]209  Bi ( ISTD )  [ No Gas ] :  ISTD Recovery Percent value = 36.67 is outside the allowed range [80.00, 120.00]</t>
  </si>
  <si>
    <t>Lund1</t>
  </si>
  <si>
    <t>200 ul nitric</t>
  </si>
  <si>
    <t>43  Ca  [ He ] :  CPS RSD value = 5.70 is over the allowed maximum = 5.0054  Fe  [ He ] :  CPS RSD value = 6.03 is over the allowed maximum = 5.0089  Y  [ No Gas ] :  Concentration value = 104.18 is over the calibration range89  Y  [ No Gas ] :  CPS RSD value = 7.03 is over the allowed maximum = 5.0089  Y  [ He ] :  Concentration value = 103.04 is over the calibration range9  Be ( ISTD )  [ He ] :  ISTD Recovery Percent value = 0.00 is outside the allowed range [80.00, 120.00]45  Sc ( ISTD )  [ He ] :  ISTD Recovery Percent value = 39.76 is outside the allowed range [80.00, 120.00]115  In ( ISTD )  [ No Gas ] :  CPS RSD value = 5.65 is over the allowed maximum = 5.00115  In ( ISTD )  [ No Gas ] :  ISTD Recovery Percent value = 28.28 is outside the allowed range [80.00, 120.00]115  In ( ISTD )  [ He ] :  ISTD Recovery Percent value = 38.12 is outside the allowed range [80.00, 120.00]159  Tb ( ISTD )  [ No Gas ] :  CPS RSD value = 6.30 is over the allowed maximum = 5.00159  Tb ( ISTD )  [ No Gas ] :  ISTD Recovery Percent value = 27.89 is outside the allowed range [80.00, 120.00]209  Bi ( ISTD )  [ No Gas ] :  CPS RSD value = 6.83 is over the allowed maximum = 5.00209  Bi ( ISTD )  [ No Gas ] :  ISTD Recovery Percent value = 24.53 is outside the allowed range [80.00, 120.00]</t>
  </si>
  <si>
    <t>Lund2</t>
  </si>
  <si>
    <t>100 uL IS</t>
  </si>
  <si>
    <t>39  K  [ He ] :  Concentration value = 70131.61 is over the calibration range43  Ca  [ He ] :  Concentration value = 870124.98 is over the calibration range44  Ca  [ He ] :  Concentration value = 819748.94 is over the calibration range54  Fe  [ He ] :  Concentration value = 3596.43 is over the calibration range56  Fe  [ He ] :  Concentration value = 3548.75 is over the calibration range63  Cu  [ He ] :  Concentration value = 3889.37 is over the calibration range64  Zn  [ He ] :  Concentration value = 917.63 is over the calibration range65  Cu  [ He ] :  Concentration value = 3796.99 is over the calibration range66  Zn  [ He ] :  Concentration value = 940.66 is over the calibration range88  Sr  [ He ] :  Concentration value = 7389.05 is over the calibration range89  Y  [ No Gas ] :  Concentration value = 107.97 is over the calibration range89  Y  [ No Gas ] :  CPS RSD value = 19.04 is over the allowed maximum = 5.0089  Y  [ He ] :  Concentration value = 110.14 is over the calibration range89  Y  [ He ] :  CPS RSD value = 11.94 is over the allowed maximum = 5.009  Be ( ISTD )  [ He ] :  ISTD Recovery Percent value = 0.00 is outside the allowed range [80.00, 120.00]45  Sc ( ISTD )  [ He ] :  ISTD Recovery Percent value = 2.98 is outside the allowed range [80.00, 120.00]115  In ( ISTD )  [ No Gas ] :  CPS RSD value = 20.75 is over the allowed maximum = 5.00115  In ( ISTD )  [ No Gas ] :  ISTD Recovery Percent value = 1.39 is outside the allowed range [80.00, 120.00]115  In ( ISTD )  [ He ] :  CPS RSD value = 11.66 is over the allowed maximum = 5.00115  In ( ISTD )  [ He ] :  ISTD Recovery Percent value = 2.91 is outside the allowed range [80.00, 120.00]159  Tb ( ISTD )  [ No Gas ] :  CPS RSD value = 19.22 is over the allowed maximum = 5.00159  Tb ( ISTD )  [ No Gas ] :  ISTD Recovery Percent value = 1.46 is outside the allowed range [80.00, 120.00]209  Bi ( ISTD )  [ No Gas ] :  CPS RSD value = 9.12 is over the allowed maximum = 5.00209  Bi ( ISTD )  [ No Gas ] :  ISTD Recovery Percent value = 2.00 is outside the allowed range [80.00, 120.00]</t>
  </si>
  <si>
    <t>Beck1</t>
  </si>
  <si>
    <t>89  Y  [ No Gas ] :  Concentration value = 106.31 is over the calibration range89  Y  [ He ] :  Concentration value = 103.28 is over the calibration range208  Pb  [ No Gas ] :  CPS RSD value = 5.38 is over the allowed maximum = 5.009  Be ( ISTD )  [ He ] :  ISTD Recovery Percent value = 0.00 is outside the allowed range [80.00, 120.00]45  Sc ( ISTD )  [ He ] :  ISTD Recovery Percent value = 61.31 is outside the allowed range [80.00, 120.00]115  In ( ISTD )  [ No Gas ] :  ISTD Recovery Percent value = 50.59 is outside the allowed range [80.00, 120.00]115  In ( ISTD )  [ He ] :  ISTD Recovery Percent value = 59.41 is outside the allowed range [80.00, 120.00]159  Tb ( ISTD )  [ No Gas ] :  ISTD Recovery Percent value = 50.51 is outside the allowed range [80.00, 120.00]209  Bi ( ISTD )  [ No Gas ] :  ISTD Recovery Percent value = 45.01 is outside the allowed range [80.00, 120.00]</t>
  </si>
  <si>
    <t>Beck2</t>
  </si>
  <si>
    <t>89  Y  [ No Gas ] :  Concentration value = 101.60 is over the calibration range89  Y  [ He ] :  Concentration value = 104.09 is over the calibration range9  Be ( ISTD )  [ He ] :  ISTD Recovery Percent value = 0.00 is outside the allowed range [80.00, 120.00]45  Sc ( ISTD )  [ He ] :  ISTD Recovery Percent value = 66.36 is outside the allowed range [80.00, 120.00]115  In ( ISTD )  [ No Gas ] :  ISTD Recovery Percent value = 58.47 is outside the allowed range [80.00, 120.00]115  In ( ISTD )  [ He ] :  ISTD Recovery Percent value = 64.19 is outside the allowed range [80.00, 120.00]159  Tb ( ISTD )  [ No Gas ] :  ISTD Recovery Percent value = 56.64 is outside the allowed range [80.00, 120.00]209  Bi ( ISTD )  [ No Gas ] :  ISTD Recovery Percent value = 50.37 is outside the allowed range [80.00, 120.00]</t>
  </si>
  <si>
    <t>CV Basement</t>
  </si>
  <si>
    <t>89  Y  [ No Gas ] :  Concentration value = 101.88 is over the calibration range89  Y  [ He ] :  Concentration value = 103.60 is over the calibration range9  Be ( ISTD )  [ He ] :  ISTD Recovery Percent value = 0.00 is outside the allowed range [80.00, 120.00]45  Sc ( ISTD )  [ He ] :  ISTD Recovery Percent value = 71.62 is outside the allowed range [80.00, 120.00]115  In ( ISTD )  [ No Gas ] :  ISTD Recovery Percent value = 61.49 is outside the allowed range [80.00, 120.00]115  In ( ISTD )  [ He ] :  ISTD Recovery Percent value = 70.07 is outside the allowed range [80.00, 120.00]159  Tb ( ISTD )  [ No Gas ] :  ISTD Recovery Percent value = 60.97 is outside the allowed range [80.00, 120.00]209  Bi ( ISTD )  [ No Gas ] :  ISTD Recovery Percent value = 53.18 is outside the allowed range [80.00, 120.00]</t>
  </si>
  <si>
    <t>Nobel GEG</t>
  </si>
  <si>
    <t>39  K  [ He ] :  Concentration value = 18392.55 is over the calibration range43  Ca  [ He ] :  Concentration value = 237664.01 is over the calibration range44  Ca  [ He ] :  Concentration value = 222870.48 is over the calibration range89  Y  [ No Gas ] :  Concentration value = 105.09 is over the calibration range89  Y  [ No Gas ] :  CPS RSD value = 13.44 is over the allowed maximum = 5.0089  Y  [ He ] :  Concentration value = 103.40 is over the calibration range89  Y  [ He ] :  CPS RSD value = 8.34 is over the allowed maximum = 5.009  Be ( ISTD )  [ He ] :  ISTD Recovery Percent value = 0.00 is outside the allowed range [80.00, 120.00]45  Sc ( ISTD )  [ He ] :  CPS RSD value = 6.35 is over the allowed maximum = 5.0045  Sc ( ISTD )  [ He ] :  ISTD Recovery Percent value = 10.86 is outside the allowed range [80.00, 120.00]115  In ( ISTD )  [ No Gas ] :  CPS RSD value = 12.09 is over the allowed maximum = 5.00115  In ( ISTD )  [ No Gas ] :  ISTD Recovery Percent value = 6.40 is outside the allowed range [80.00, 120.00]115  In ( ISTD )  [ He ] :  CPS RSD value = 7.57 is over the allowed maximum = 5.00115  In ( ISTD )  [ He ] :  ISTD Recovery Percent value = 10.48 is outside the allowed range [80.00, 120.00]159  Tb ( ISTD )  [ No Gas ] :  CPS RSD value = 13.14 is over the allowed maximum = 5.00159  Tb ( ISTD )  [ No Gas ] :  ISTD Recovery Percent value = 6.54 is outside the allowed range [80.00, 120.00]209  Bi ( ISTD )  [ No Gas ] :  CPS RSD value = 11.68 is over the allowed maximum = 5.00209  Bi ( ISTD )  [ No Gas ] :  ISTD Recovery Percent value = 6.11 is outside the allowed range [80.00, 120.00]</t>
  </si>
  <si>
    <t>Olin 1st</t>
  </si>
  <si>
    <t>89  Y  [ No Gas ] :  Concentration value = 105.60 is over the calibration range89  Y  [ No Gas ] :  CPS RSD value = 7.65 is over the allowed maximum = 5.0089  Y  [ He ] :  Concentration value = 104.16 is over the calibration range9  Be ( ISTD )  [ He ] :  ISTD Recovery Percent value = 0.00 is outside the allowed range [80.00, 120.00]45  Sc ( ISTD )  [ He ] :  ISTD Recovery Percent value = 32.80 is outside the allowed range [80.00, 120.00]115  In ( ISTD )  [ No Gas ] :  CPS RSD value = 7.42 is over the allowed maximum = 5.00115  In ( ISTD )  [ No Gas ] :  ISTD Recovery Percent value = 24.12 is outside the allowed range [80.00, 120.00]115  In ( ISTD )  [ He ] :  ISTD Recovery Percent value = 32.39 is outside the allowed range [80.00, 120.00]159  Tb ( ISTD )  [ No Gas ] :  CPS RSD value = 6.99 is over the allowed maximum = 5.00159  Tb ( ISTD )  [ No Gas ] :  ISTD Recovery Percent value = 24.45 is outside the allowed range [80.00, 120.00]209  Bi ( ISTD )  [ No Gas ] :  CPS RSD value = 7.41 is over the allowed maximum = 5.00209  Bi ( ISTD )  [ No Gas ] :  ISTD Recovery Percent value = 21.52 is outside the allowed range [80.00, 120.00]</t>
  </si>
  <si>
    <t>CIE</t>
  </si>
  <si>
    <t>39  K  [ He ] :  Concentration value = 27293.85 is over the calibration range43  Ca  [ He ] :  Concentration value = 255302.28 is over the calibration range44  Ca  [ He ] :  Concentration value = 238170.84 is over the calibration range55  Mn  [ He ] :  Concentration value = 1243.70 is over the calibration range64  Zn  [ He ] :  Concentration value = 2083.26 is over the calibration range66  Zn  [ He ] :  Concentration value = 2135.21 is over the calibration range89  Y  [ No Gas ] :  Concentration value = 102.94 is over the calibration range89  Y  [ No Gas ] :  CPS RSD value = 12.61 is over the allowed maximum = 5.0089  Y  [ He ] :  Concentration value = 104.88 is over the calibration range89  Y  [ He ] :  CPS RSD value = 7.28 is over the allowed maximum = 5.00137  Ba  [ No Gas ] :  CPS RSD value = 5.83 is over the allowed maximum = 5.009  Be ( ISTD )  [ He ] :  ISTD Recovery Percent value = 0.00 is outside the allowed range [80.00, 120.00]45  Sc ( ISTD )  [ He ] :  ISTD Recovery Percent value = 7.00 is outside the allowed range [80.00, 120.00]115  In ( ISTD )  [ No Gas ] :  CPS RSD value = 11.81 is over the allowed maximum = 5.00115  In ( ISTD )  [ No Gas ] :  ISTD Recovery Percent value = 4.32 is outside the allowed range [80.00, 120.00]115  In ( ISTD )  [ He ] :  ISTD Recovery Percent value = 6.95 is outside the allowed range [80.00, 120.00]159  Tb ( ISTD )  [ No Gas ] :  CPS RSD value = 14.84 is over the allowed maximum = 5.00159  Tb ( ISTD )  [ No Gas ] :  ISTD Recovery Percent value = 4.27 is outside the allowed range [80.00, 120.00]209  Bi ( ISTD )  [ No Gas ] :  CPS RSD value = 11.29 is over the allowed maximum = 5.00209  Bi ( ISTD )  [ No Gas ] :  ISTD Recovery Percent value = 4.07 is outside the allowed range [80.00, 120.00]</t>
  </si>
  <si>
    <t>Fine Arts</t>
  </si>
  <si>
    <t>89  Y  [ No Gas ] :  Concentration value = 103.34 is over the calibration range89  Y  [ He ] :  Concentration value = 103.58 is over the calibration range9  Be ( ISTD )  [ He ] :  ISTD Recovery Percent value = 0.00 is outside the allowed range [80.00, 120.00]115  In ( ISTD )  [ No Gas ] :  ISTD Recovery Percent value = 76.15 is outside the allowed range [80.00, 120.00]159  Tb ( ISTD )  [ No Gas ] :  ISTD Recovery Percent value = 77.74 is outside the allowed range [80.00, 120.00]209  Bi ( ISTD )  [ No Gas ] :  ISTD Recovery Percent value = 66.54 is outside the allowed range [80.00, 120.00]</t>
  </si>
  <si>
    <t>Bjorling</t>
  </si>
  <si>
    <t>89  Y  [ No Gas ] :  Concentration value = 102.43 is over the calibration range89  Y  [ He ] :  Concentration value = 103.90 is over the calibration range9  Be ( ISTD )  [ He ] :  ISTD Recovery Percent value = 0.00 is outside the allowed range [80.00, 120.00]209  Bi ( ISTD )  [ No Gas ] :  ISTD Recovery Percent value = 78.15 is outside the allowed range [80.00, 120.00]</t>
  </si>
  <si>
    <t>T/D North</t>
  </si>
  <si>
    <t>39  K  [ He ] :  Concentration value = 51259.33 is over the calibration range54  Fe  [ He ] :  Concentration value = 1949.17 is over the calibration range56  Fe  [ He ] :  Concentration value = 1568.32 is over the calibration range9  Be ( ISTD )  [ He ] :  ISTD Recovery Percent value = 0.00 is outside the allowed range [80.00, 120.00]45  Sc ( ISTD )  [ He ] :  ISTD Recovery Percent value = 0.06 is outside the allowed range [80.00, 120.00]115  In ( ISTD )  [ No Gas ] :  ISTD Recovery Percent value = 0.05 is outside the allowed range [80.00, 120.00]115  In ( ISTD )  [ He ] :  ISTD Recovery Percent value = 0.06 is outside the allowed range [80.00, 120.00]159  Tb ( ISTD )  [ No Gas ] :  ISTD Recovery Percent value = 0.02 is outside the allowed range [80.00, 120.00]209  Bi ( ISTD )  [ No Gas ] :  ISTD Recovery Percent value = 0.75 is outside the allowed range [80.00, 120.00]</t>
  </si>
  <si>
    <t>Blk</t>
  </si>
  <si>
    <t>2% nitric</t>
  </si>
  <si>
    <t>89  Y  [ No Gas ] :  Concentration value = 103.06 is over the calibration range89  Y  [ He ] :  Concentration value = 103.05 is over the calibration range9  Be ( ISTD )  [ He ] :  ISTD Recovery Percent value = 0.00 is outside the allowed range [80.00, 120.00]209  Bi ( ISTD )  [ No Gas ] :  ISTD Recovery Percent value = 76.93 is outside the allowed range [80.00, 120.00]</t>
  </si>
  <si>
    <t>89  Y  [ No Gas ] :  Concentration value = 100.43 is over the calibration range89  Y  [ He ] :  Concentration value = 104.42 is over the calibration range9  Be ( ISTD )  [ He ] :  ISTD Recovery Percent value = 0.00 is outside the allowed range [80.00, 120.00]209  Bi ( ISTD )  [ No Gas ] :  ISTD Recovery Percent value = 73.31 is outside the allowed range [80.00, 120.00]</t>
  </si>
  <si>
    <t>89  Y  [ No Gas ] :  Concentration value = 101.90 is over the calibration range89  Y  [ He ] :  Concentration value = 103.39 is over the calibration range9  Be ( ISTD )  [ He ] :  ISTD Recovery Percent value = 0.00 is outside the allowed range [80.00, 120.00]209  Bi ( ISTD )  [ No Gas ] :  ISTD Recovery Percent value = 75.28 is outside the allowed range [80.00, 120.00]</t>
  </si>
  <si>
    <t>89  Y  [ No Gas ] :  Concentration value = 104.43 is over the calibration range89  Y  [ He ] :  Concentration value = 103.54 is over the calibration range9  Be ( ISTD )  [ He ] :  ISTD Recovery Percent value = 0.13 is outside the allowed range [80.00, 120.00]</t>
  </si>
  <si>
    <t>54  Fe  [ He ] :  CPS RSD value = 6.33 is over the allowed maximum = 5.0089  Y  [ No Gas ] :  Concentration value = 102.67 is over the calibration range89  Y  [ He ] :  Concentration value = 103.80 is over the calibration range9  Be ( ISTD )  [ He ] :  ISTD Recovery Percent value = 0.07 is outside the allowed range [80.00, 120.00]</t>
  </si>
  <si>
    <t>89  Y  [ No Gas ] :  Concentration value = 103.47 is over the calibration range89  Y  [ He ] :  Concentration value = 102.69 is over the calibration range9  Be ( ISTD )  [ He ] :  ISTD Recovery Percent value = 0.00 is outside the allowed range [80.00, 120.00]</t>
  </si>
  <si>
    <t>54  Fe  [ He ] :  CPS RSD value = 6.21 is over the allowed maximum = 5.0089  Y  [ No Gas ] :  Concentration value = 100.70 is over the calibration range89  Y  [ He ] :  Concentration value = 103.35 is over the calibration range9  Be ( ISTD )  [ He ] :  ISTD Recovery Percent value = 0.00 is outside the allowed range [80.00, 120.00]209  Bi ( ISTD )  [ No Gas ] :  ISTD Recovery Percent value = 76.18 is outside the allowed range [80.00, 120.00]</t>
  </si>
  <si>
    <t>89  Y  [ No Gas ] :  Concentration value = 100.99 is over the calibration range89  Y  [ He ] :  Concentration value = 103.92 is over the calibration range9  Be ( ISTD )  [ He ] :  ISTD Recovery Percent value = 0.13 is outside the allowed range [80.00, 120.00]</t>
  </si>
  <si>
    <t>89  Y  [ No Gas ] :  Concentration value = 101.61 is over the calibration range89  Y  [ He ] :  Concentration value = 102.08 is over the calibration range9  Be ( ISTD )  [ He ] :  ISTD Recovery Percent value = 0.00 is outside the allowed range [80.00, 120.00]</t>
  </si>
  <si>
    <t>89  Y  [ No Gas ] :  Concentration value = 101.27 is over the calibration range89  Y  [ He ] :  Concentration value = 101.46 is over the calibration range137  Ba  [ No Gas ] :  CPS RSD value = 6.92 is over the allowed maximum = 5.009  Be ( ISTD )  [ He ] :  ISTD Recovery Percent value = 0.00 is outside the allowed range [80.00, 120.00]</t>
  </si>
  <si>
    <t>Conc. (ppm)</t>
  </si>
  <si>
    <t>Mg/Ca Ratio</t>
  </si>
  <si>
    <t>Sum</t>
  </si>
  <si>
    <t>Removed heavier isotopes of repeated elements (Except for Pb, only heaviest had values)</t>
  </si>
  <si>
    <t>Removed He measurements when there was a No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</si>
</sst>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57"/>
  <sheetViews>
    <sheetView workbookViewId="0">
      <selection activeCell="F4" sqref="F4"/>
    </sheetView>
  </sheetViews>
  <sheetFormatPr defaultRowHeight="15" x14ac:dyDescent="0.25"/>
  <sheetData>
    <row r="1" spans="1:99" x14ac:dyDescent="0.25">
      <c r="A1" t="s">
        <v>0</v>
      </c>
      <c r="F1" t="s">
        <v>1</v>
      </c>
      <c r="H1" t="s">
        <v>2</v>
      </c>
      <c r="J1" t="s">
        <v>3</v>
      </c>
      <c r="L1" t="s">
        <v>4</v>
      </c>
      <c r="N1" t="s">
        <v>5</v>
      </c>
      <c r="P1" t="s">
        <v>6</v>
      </c>
      <c r="R1" t="s">
        <v>7</v>
      </c>
      <c r="T1" t="s">
        <v>8</v>
      </c>
      <c r="V1" t="s">
        <v>9</v>
      </c>
      <c r="X1" t="s">
        <v>10</v>
      </c>
      <c r="Z1" t="s">
        <v>11</v>
      </c>
      <c r="AB1" t="s">
        <v>12</v>
      </c>
      <c r="AD1" t="s">
        <v>13</v>
      </c>
      <c r="AF1" t="s">
        <v>14</v>
      </c>
      <c r="AH1" t="s">
        <v>15</v>
      </c>
      <c r="AJ1" t="s">
        <v>16</v>
      </c>
      <c r="AL1" t="s">
        <v>17</v>
      </c>
      <c r="AN1" t="s">
        <v>18</v>
      </c>
      <c r="AP1" t="s">
        <v>19</v>
      </c>
      <c r="AR1" t="s">
        <v>20</v>
      </c>
      <c r="AT1" t="s">
        <v>21</v>
      </c>
      <c r="AV1" t="s">
        <v>22</v>
      </c>
      <c r="AX1" t="s">
        <v>23</v>
      </c>
      <c r="AZ1" t="s">
        <v>24</v>
      </c>
      <c r="BB1" t="s">
        <v>25</v>
      </c>
      <c r="BD1" t="s">
        <v>26</v>
      </c>
      <c r="BF1" t="s">
        <v>27</v>
      </c>
      <c r="BH1" t="s">
        <v>28</v>
      </c>
      <c r="BJ1" t="s">
        <v>29</v>
      </c>
      <c r="BL1" t="s">
        <v>30</v>
      </c>
      <c r="BN1" t="s">
        <v>31</v>
      </c>
      <c r="BP1" t="s">
        <v>32</v>
      </c>
      <c r="BR1" t="s">
        <v>33</v>
      </c>
      <c r="BT1" t="s">
        <v>34</v>
      </c>
      <c r="BV1" t="s">
        <v>35</v>
      </c>
      <c r="BX1" t="s">
        <v>36</v>
      </c>
      <c r="BZ1" t="s">
        <v>37</v>
      </c>
      <c r="CB1" t="s">
        <v>38</v>
      </c>
      <c r="CD1" t="s">
        <v>39</v>
      </c>
      <c r="CF1" t="s">
        <v>40</v>
      </c>
      <c r="CH1" t="s">
        <v>41</v>
      </c>
      <c r="CJ1" t="s">
        <v>42</v>
      </c>
      <c r="CL1" t="s">
        <v>43</v>
      </c>
      <c r="CN1" t="s">
        <v>44</v>
      </c>
      <c r="CP1" t="s">
        <v>45</v>
      </c>
      <c r="CR1" t="s">
        <v>46</v>
      </c>
      <c r="CT1" t="s">
        <v>47</v>
      </c>
    </row>
    <row r="2" spans="1:99" x14ac:dyDescent="0.25"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  <c r="AB2" t="s">
        <v>52</v>
      </c>
      <c r="AC2" t="s">
        <v>53</v>
      </c>
      <c r="AD2" t="s">
        <v>52</v>
      </c>
      <c r="AE2" t="s">
        <v>53</v>
      </c>
      <c r="AF2" t="s">
        <v>52</v>
      </c>
      <c r="AG2" t="s">
        <v>53</v>
      </c>
      <c r="AH2" t="s">
        <v>52</v>
      </c>
      <c r="AI2" t="s">
        <v>53</v>
      </c>
      <c r="AJ2" t="s">
        <v>52</v>
      </c>
      <c r="AK2" t="s">
        <v>53</v>
      </c>
      <c r="AL2" t="s">
        <v>52</v>
      </c>
      <c r="AM2" t="s">
        <v>53</v>
      </c>
      <c r="AN2" t="s">
        <v>52</v>
      </c>
      <c r="AO2" t="s">
        <v>53</v>
      </c>
      <c r="AP2" t="s">
        <v>52</v>
      </c>
      <c r="AQ2" t="s">
        <v>53</v>
      </c>
      <c r="AR2" t="s">
        <v>52</v>
      </c>
      <c r="AS2" t="s">
        <v>53</v>
      </c>
      <c r="AT2" t="s">
        <v>52</v>
      </c>
      <c r="AU2" t="s">
        <v>53</v>
      </c>
      <c r="AV2" t="s">
        <v>52</v>
      </c>
      <c r="AW2" t="s">
        <v>53</v>
      </c>
      <c r="AX2" t="s">
        <v>52</v>
      </c>
      <c r="AY2" t="s">
        <v>53</v>
      </c>
      <c r="AZ2" t="s">
        <v>52</v>
      </c>
      <c r="BA2" t="s">
        <v>53</v>
      </c>
      <c r="BB2" t="s">
        <v>52</v>
      </c>
      <c r="BC2" t="s">
        <v>53</v>
      </c>
      <c r="BD2" t="s">
        <v>52</v>
      </c>
      <c r="BE2" t="s">
        <v>53</v>
      </c>
      <c r="BF2" t="s">
        <v>52</v>
      </c>
      <c r="BG2" t="s">
        <v>53</v>
      </c>
      <c r="BH2" t="s">
        <v>52</v>
      </c>
      <c r="BI2" t="s">
        <v>53</v>
      </c>
      <c r="BJ2" t="s">
        <v>52</v>
      </c>
      <c r="BK2" t="s">
        <v>53</v>
      </c>
      <c r="BL2" t="s">
        <v>52</v>
      </c>
      <c r="BM2" t="s">
        <v>53</v>
      </c>
      <c r="BN2" t="s">
        <v>52</v>
      </c>
      <c r="BO2" t="s">
        <v>53</v>
      </c>
      <c r="BP2" t="s">
        <v>52</v>
      </c>
      <c r="BQ2" t="s">
        <v>53</v>
      </c>
      <c r="BR2" t="s">
        <v>52</v>
      </c>
      <c r="BS2" t="s">
        <v>53</v>
      </c>
      <c r="BT2" t="s">
        <v>52</v>
      </c>
      <c r="BU2" t="s">
        <v>53</v>
      </c>
      <c r="BV2" t="s">
        <v>52</v>
      </c>
      <c r="BW2" t="s">
        <v>53</v>
      </c>
      <c r="BX2" t="s">
        <v>52</v>
      </c>
      <c r="BY2" t="s">
        <v>53</v>
      </c>
      <c r="BZ2" t="s">
        <v>52</v>
      </c>
      <c r="CA2" t="s">
        <v>53</v>
      </c>
      <c r="CB2" t="s">
        <v>52</v>
      </c>
      <c r="CC2" t="s">
        <v>53</v>
      </c>
      <c r="CD2" t="s">
        <v>52</v>
      </c>
      <c r="CE2" t="s">
        <v>53</v>
      </c>
      <c r="CF2" t="s">
        <v>52</v>
      </c>
      <c r="CG2" t="s">
        <v>53</v>
      </c>
      <c r="CH2" t="s">
        <v>52</v>
      </c>
      <c r="CI2" t="s">
        <v>53</v>
      </c>
      <c r="CJ2" t="s">
        <v>52</v>
      </c>
      <c r="CK2" t="s">
        <v>53</v>
      </c>
      <c r="CL2" t="s">
        <v>52</v>
      </c>
      <c r="CM2" t="s">
        <v>53</v>
      </c>
      <c r="CN2" t="s">
        <v>52</v>
      </c>
      <c r="CO2" t="s">
        <v>53</v>
      </c>
      <c r="CP2" t="s">
        <v>52</v>
      </c>
      <c r="CQ2" t="s">
        <v>53</v>
      </c>
      <c r="CR2" t="s">
        <v>52</v>
      </c>
      <c r="CS2" t="s">
        <v>53</v>
      </c>
      <c r="CT2" t="s">
        <v>52</v>
      </c>
      <c r="CU2" t="s">
        <v>53</v>
      </c>
    </row>
    <row r="3" spans="1:99" x14ac:dyDescent="0.25">
      <c r="B3" t="b">
        <v>0</v>
      </c>
      <c r="C3" t="s">
        <v>54</v>
      </c>
      <c r="D3" s="1">
        <v>45014.442141203705</v>
      </c>
    </row>
    <row r="4" spans="1:99" x14ac:dyDescent="0.25">
      <c r="B4" t="b">
        <v>0</v>
      </c>
      <c r="C4" t="s">
        <v>54</v>
      </c>
      <c r="D4" s="1">
        <v>45014.445902777778</v>
      </c>
    </row>
    <row r="5" spans="1:99" x14ac:dyDescent="0.25">
      <c r="B5" t="b">
        <v>0</v>
      </c>
      <c r="C5" t="s">
        <v>55</v>
      </c>
      <c r="D5" s="1">
        <v>45014.449664351851</v>
      </c>
      <c r="F5">
        <v>0</v>
      </c>
      <c r="G5" t="s">
        <v>56</v>
      </c>
      <c r="H5">
        <v>0</v>
      </c>
      <c r="I5" t="s">
        <v>56</v>
      </c>
      <c r="J5">
        <v>0</v>
      </c>
      <c r="K5" t="s">
        <v>56</v>
      </c>
      <c r="L5">
        <v>0</v>
      </c>
      <c r="M5" t="s">
        <v>56</v>
      </c>
      <c r="N5">
        <v>0</v>
      </c>
      <c r="O5" t="s">
        <v>56</v>
      </c>
      <c r="T5">
        <v>0</v>
      </c>
      <c r="U5" t="s">
        <v>56</v>
      </c>
      <c r="X5">
        <v>0</v>
      </c>
      <c r="Y5" t="s">
        <v>56</v>
      </c>
    </row>
    <row r="6" spans="1:99" x14ac:dyDescent="0.25">
      <c r="B6" t="b">
        <v>1</v>
      </c>
      <c r="C6" t="s">
        <v>55</v>
      </c>
      <c r="D6" s="1">
        <v>45014.453587962962</v>
      </c>
    </row>
    <row r="7" spans="1:99" x14ac:dyDescent="0.25">
      <c r="B7" t="b">
        <v>0</v>
      </c>
      <c r="C7" t="s">
        <v>57</v>
      </c>
      <c r="D7" s="1">
        <v>45014.457488425927</v>
      </c>
      <c r="F7">
        <v>403.11900000000003</v>
      </c>
      <c r="G7">
        <v>5.0999999999999996</v>
      </c>
      <c r="H7">
        <v>221.876</v>
      </c>
      <c r="I7">
        <v>5</v>
      </c>
      <c r="J7">
        <v>191.042</v>
      </c>
      <c r="K7">
        <v>1.5</v>
      </c>
      <c r="L7">
        <v>9548.1239999999998</v>
      </c>
      <c r="M7">
        <v>2.5</v>
      </c>
      <c r="N7">
        <v>9488.0110000000004</v>
      </c>
      <c r="O7">
        <v>0.9</v>
      </c>
      <c r="T7" t="s">
        <v>58</v>
      </c>
      <c r="U7" t="s">
        <v>56</v>
      </c>
      <c r="X7" t="s">
        <v>58</v>
      </c>
      <c r="Y7" t="s">
        <v>56</v>
      </c>
    </row>
    <row r="8" spans="1:99" x14ac:dyDescent="0.25">
      <c r="B8" t="b">
        <v>0</v>
      </c>
      <c r="C8" t="s">
        <v>59</v>
      </c>
      <c r="D8" s="1">
        <v>45014.461400462962</v>
      </c>
      <c r="F8">
        <v>552.375</v>
      </c>
      <c r="G8">
        <v>6.5</v>
      </c>
      <c r="H8">
        <v>2079.9209999999998</v>
      </c>
      <c r="I8">
        <v>6.6</v>
      </c>
      <c r="J8">
        <v>384.36399999999998</v>
      </c>
      <c r="K8">
        <v>3</v>
      </c>
      <c r="L8">
        <v>25255.974999999999</v>
      </c>
      <c r="M8">
        <v>3.6</v>
      </c>
      <c r="N8">
        <v>24620.348000000002</v>
      </c>
      <c r="O8">
        <v>1.9</v>
      </c>
      <c r="T8">
        <v>230.36600000000001</v>
      </c>
      <c r="U8">
        <v>1.4</v>
      </c>
      <c r="X8">
        <v>232.251</v>
      </c>
      <c r="Y8">
        <v>3.2</v>
      </c>
    </row>
    <row r="9" spans="1:99" x14ac:dyDescent="0.25">
      <c r="B9" t="b">
        <v>0</v>
      </c>
      <c r="C9" t="s">
        <v>60</v>
      </c>
      <c r="D9" s="1">
        <v>45014.465312499997</v>
      </c>
      <c r="F9">
        <v>5188.4449999999997</v>
      </c>
      <c r="G9">
        <v>9.1</v>
      </c>
      <c r="H9">
        <v>20199.573</v>
      </c>
      <c r="I9">
        <v>9.1999999999999993</v>
      </c>
      <c r="J9">
        <v>5363.567</v>
      </c>
      <c r="K9">
        <v>0.6</v>
      </c>
      <c r="L9">
        <v>50618.224999999999</v>
      </c>
      <c r="M9">
        <v>0.7</v>
      </c>
      <c r="N9">
        <v>49467.330999999998</v>
      </c>
      <c r="O9">
        <v>1</v>
      </c>
      <c r="T9">
        <v>526.077</v>
      </c>
      <c r="U9">
        <v>0.4</v>
      </c>
      <c r="X9">
        <v>529.28399999999999</v>
      </c>
      <c r="Y9">
        <v>2.6</v>
      </c>
    </row>
    <row r="10" spans="1:99" x14ac:dyDescent="0.25">
      <c r="B10" t="b">
        <v>0</v>
      </c>
      <c r="C10" t="s">
        <v>61</v>
      </c>
      <c r="D10" s="1">
        <v>45014.469224537039</v>
      </c>
      <c r="F10">
        <v>9899.0969999999998</v>
      </c>
      <c r="G10">
        <v>10.199999999999999</v>
      </c>
      <c r="H10">
        <v>99958.442999999999</v>
      </c>
      <c r="I10">
        <v>10.6</v>
      </c>
      <c r="J10">
        <v>9824.1769999999997</v>
      </c>
      <c r="K10">
        <v>0.5</v>
      </c>
      <c r="L10">
        <v>99672.081000000006</v>
      </c>
      <c r="M10">
        <v>0.9</v>
      </c>
      <c r="N10">
        <v>100412.447</v>
      </c>
      <c r="O10">
        <v>0.1</v>
      </c>
      <c r="T10">
        <v>978.09</v>
      </c>
      <c r="U10">
        <v>0.6</v>
      </c>
      <c r="X10">
        <v>976.39</v>
      </c>
      <c r="Y10">
        <v>1.5</v>
      </c>
    </row>
    <row r="11" spans="1:99" x14ac:dyDescent="0.25">
      <c r="A11" t="s">
        <v>62</v>
      </c>
      <c r="B11" t="b">
        <v>0</v>
      </c>
      <c r="C11" t="s">
        <v>54</v>
      </c>
      <c r="D11" s="1">
        <v>45014.473113425927</v>
      </c>
      <c r="J11">
        <v>184585.86600000001</v>
      </c>
      <c r="K11">
        <v>34.299999999999997</v>
      </c>
      <c r="L11">
        <v>241047.54699999999</v>
      </c>
      <c r="M11">
        <v>48.6</v>
      </c>
      <c r="N11">
        <v>164402.39799999999</v>
      </c>
      <c r="O11">
        <v>33.9</v>
      </c>
      <c r="T11">
        <v>628337.81400000001</v>
      </c>
      <c r="U11">
        <v>32.799999999999997</v>
      </c>
      <c r="X11">
        <v>645594.94200000004</v>
      </c>
      <c r="Y11">
        <v>32.6</v>
      </c>
    </row>
    <row r="12" spans="1:99" x14ac:dyDescent="0.25">
      <c r="B12" t="b">
        <v>0</v>
      </c>
      <c r="C12" t="s">
        <v>63</v>
      </c>
      <c r="D12" s="1">
        <v>45014.476875</v>
      </c>
      <c r="F12">
        <v>84.853999999999999</v>
      </c>
      <c r="G12">
        <v>11.5</v>
      </c>
      <c r="H12">
        <v>41.41</v>
      </c>
      <c r="I12">
        <v>11.5</v>
      </c>
      <c r="J12">
        <v>58.447000000000003</v>
      </c>
      <c r="K12">
        <v>5.2</v>
      </c>
      <c r="L12">
        <v>811.66300000000001</v>
      </c>
      <c r="M12">
        <v>24.5</v>
      </c>
      <c r="N12">
        <v>540.32000000000005</v>
      </c>
      <c r="O12">
        <v>4.5</v>
      </c>
      <c r="P12">
        <v>5.1280000000000001</v>
      </c>
      <c r="Q12">
        <v>2.4</v>
      </c>
      <c r="R12">
        <v>5.1479999999999997</v>
      </c>
      <c r="S12">
        <v>2.1</v>
      </c>
      <c r="T12" t="s">
        <v>58</v>
      </c>
      <c r="U12" t="s">
        <v>56</v>
      </c>
      <c r="V12">
        <v>8.3520000000000003</v>
      </c>
      <c r="W12">
        <v>7.5</v>
      </c>
      <c r="X12" t="s">
        <v>58</v>
      </c>
      <c r="Y12" t="s">
        <v>56</v>
      </c>
      <c r="Z12">
        <v>5.7220000000000004</v>
      </c>
      <c r="AA12">
        <v>7.4</v>
      </c>
      <c r="AB12">
        <v>12.747999999999999</v>
      </c>
      <c r="AC12">
        <v>1.9</v>
      </c>
      <c r="AD12">
        <v>5.6950000000000003</v>
      </c>
      <c r="AE12">
        <v>3.6</v>
      </c>
      <c r="AF12">
        <v>12.993</v>
      </c>
      <c r="AG12">
        <v>4.5</v>
      </c>
      <c r="AH12">
        <v>5.1210000000000004</v>
      </c>
      <c r="AI12">
        <v>6</v>
      </c>
      <c r="AJ12">
        <v>51.936999999999998</v>
      </c>
      <c r="AK12">
        <v>0.5</v>
      </c>
      <c r="AL12">
        <v>0.14000000000000001</v>
      </c>
      <c r="AM12">
        <v>2.7</v>
      </c>
      <c r="AN12">
        <v>0.14599999999999999</v>
      </c>
      <c r="AO12">
        <v>4.7</v>
      </c>
      <c r="AP12">
        <v>4.6959999999999997</v>
      </c>
      <c r="AQ12">
        <v>1.9</v>
      </c>
      <c r="AR12">
        <v>4.5389999999999997</v>
      </c>
      <c r="AS12">
        <v>0.8</v>
      </c>
      <c r="AT12">
        <v>4.6870000000000003</v>
      </c>
      <c r="AU12">
        <v>2.8</v>
      </c>
      <c r="AZ12">
        <v>4.5940000000000003</v>
      </c>
      <c r="BA12">
        <v>1.1000000000000001</v>
      </c>
      <c r="BB12">
        <v>0.14099999999999999</v>
      </c>
      <c r="BC12">
        <v>9.4</v>
      </c>
      <c r="BD12">
        <v>0.189</v>
      </c>
      <c r="BE12">
        <v>0.9</v>
      </c>
      <c r="BF12">
        <v>0.11600000000000001</v>
      </c>
      <c r="BG12">
        <v>4.7</v>
      </c>
      <c r="BH12">
        <v>0.16600000000000001</v>
      </c>
      <c r="BI12">
        <v>4.2</v>
      </c>
      <c r="BJ12">
        <v>0.10299999999999999</v>
      </c>
      <c r="BK12">
        <v>9.9</v>
      </c>
      <c r="BL12">
        <v>0.104</v>
      </c>
      <c r="BM12">
        <v>4.2</v>
      </c>
      <c r="BN12">
        <v>0.17199999999999999</v>
      </c>
      <c r="BO12">
        <v>10.5</v>
      </c>
      <c r="BP12">
        <v>0.105</v>
      </c>
      <c r="BQ12">
        <v>11.4</v>
      </c>
      <c r="BR12">
        <v>0.105</v>
      </c>
      <c r="BS12">
        <v>5.7</v>
      </c>
      <c r="BT12">
        <v>0.106</v>
      </c>
      <c r="BU12">
        <v>5</v>
      </c>
      <c r="BV12">
        <v>0.104</v>
      </c>
      <c r="BW12">
        <v>7.4</v>
      </c>
      <c r="BX12">
        <v>0.114</v>
      </c>
      <c r="BY12">
        <v>11.8</v>
      </c>
      <c r="BZ12">
        <v>5.6000000000000001E-2</v>
      </c>
      <c r="CA12">
        <v>47.9</v>
      </c>
      <c r="CF12">
        <v>5.0220000000000002</v>
      </c>
      <c r="CG12">
        <v>1.1000000000000001</v>
      </c>
      <c r="CH12">
        <v>0.124</v>
      </c>
      <c r="CI12">
        <v>8.8000000000000007</v>
      </c>
    </row>
    <row r="13" spans="1:99" x14ac:dyDescent="0.25">
      <c r="B13" t="b">
        <v>0</v>
      </c>
      <c r="C13" t="s">
        <v>64</v>
      </c>
      <c r="D13" s="1">
        <v>45014.480787037035</v>
      </c>
      <c r="F13">
        <v>196.75399999999999</v>
      </c>
      <c r="G13">
        <v>4.2</v>
      </c>
      <c r="H13">
        <v>50.41</v>
      </c>
      <c r="I13">
        <v>1.9</v>
      </c>
      <c r="J13">
        <v>49.84</v>
      </c>
      <c r="K13">
        <v>2.6</v>
      </c>
      <c r="L13">
        <v>6482.0330000000004</v>
      </c>
      <c r="M13">
        <v>6.8</v>
      </c>
      <c r="N13">
        <v>3364.1010000000001</v>
      </c>
      <c r="O13">
        <v>1.6</v>
      </c>
      <c r="P13">
        <v>49.034999999999997</v>
      </c>
      <c r="Q13">
        <v>2</v>
      </c>
      <c r="R13">
        <v>49.332000000000001</v>
      </c>
      <c r="S13">
        <v>1.8</v>
      </c>
      <c r="T13">
        <v>30.631</v>
      </c>
      <c r="U13">
        <v>1.6</v>
      </c>
      <c r="V13">
        <v>54.517000000000003</v>
      </c>
      <c r="W13">
        <v>4.2</v>
      </c>
      <c r="X13" t="s">
        <v>58</v>
      </c>
      <c r="Y13" t="s">
        <v>56</v>
      </c>
      <c r="Z13">
        <v>51.78</v>
      </c>
      <c r="AA13">
        <v>1</v>
      </c>
      <c r="AB13">
        <v>50.037999999999997</v>
      </c>
      <c r="AC13">
        <v>1.9</v>
      </c>
      <c r="AD13">
        <v>50.984999999999999</v>
      </c>
      <c r="AE13">
        <v>2.2999999999999998</v>
      </c>
      <c r="AF13">
        <v>50.63</v>
      </c>
      <c r="AG13">
        <v>3.2</v>
      </c>
      <c r="AH13">
        <v>49.076000000000001</v>
      </c>
      <c r="AI13">
        <v>2</v>
      </c>
      <c r="AJ13">
        <v>510.84100000000001</v>
      </c>
      <c r="AK13">
        <v>0.8</v>
      </c>
      <c r="AL13">
        <v>1.032</v>
      </c>
      <c r="AM13">
        <v>0.5</v>
      </c>
      <c r="AN13">
        <v>1.0469999999999999</v>
      </c>
      <c r="AO13">
        <v>2.5</v>
      </c>
      <c r="AP13">
        <v>46.996000000000002</v>
      </c>
      <c r="AQ13">
        <v>1</v>
      </c>
      <c r="AR13">
        <v>47.665999999999997</v>
      </c>
      <c r="AS13">
        <v>1.7</v>
      </c>
      <c r="AT13">
        <v>47.435000000000002</v>
      </c>
      <c r="AU13">
        <v>1.6</v>
      </c>
      <c r="AZ13">
        <v>49.991</v>
      </c>
      <c r="BA13">
        <v>0.7</v>
      </c>
      <c r="BB13">
        <v>1.05</v>
      </c>
      <c r="BC13">
        <v>2.8</v>
      </c>
      <c r="BD13">
        <v>1.0840000000000001</v>
      </c>
      <c r="BE13">
        <v>1.3</v>
      </c>
      <c r="BF13">
        <v>1.002</v>
      </c>
      <c r="BG13">
        <v>2.4</v>
      </c>
      <c r="BH13">
        <v>1.0489999999999999</v>
      </c>
      <c r="BI13">
        <v>1.1000000000000001</v>
      </c>
      <c r="BJ13">
        <v>0.99099999999999999</v>
      </c>
      <c r="BK13">
        <v>1.2</v>
      </c>
      <c r="BL13">
        <v>1.0349999999999999</v>
      </c>
      <c r="BM13">
        <v>3.3</v>
      </c>
      <c r="BN13">
        <v>0.98899999999999999</v>
      </c>
      <c r="BO13">
        <v>4.7</v>
      </c>
      <c r="BP13">
        <v>1.0069999999999999</v>
      </c>
      <c r="BQ13">
        <v>2.2000000000000002</v>
      </c>
      <c r="BR13">
        <v>0.997</v>
      </c>
      <c r="BS13">
        <v>1.7</v>
      </c>
      <c r="BT13">
        <v>1.03</v>
      </c>
      <c r="BU13">
        <v>0.9</v>
      </c>
      <c r="BV13">
        <v>1.0109999999999999</v>
      </c>
      <c r="BW13">
        <v>1.8</v>
      </c>
      <c r="BX13">
        <v>0.998</v>
      </c>
      <c r="BY13">
        <v>1.2</v>
      </c>
      <c r="BZ13">
        <v>0.94199999999999995</v>
      </c>
      <c r="CA13">
        <v>6.2</v>
      </c>
      <c r="CF13">
        <v>48.734000000000002</v>
      </c>
      <c r="CG13">
        <v>0.1</v>
      </c>
      <c r="CH13">
        <v>0.98599999999999999</v>
      </c>
      <c r="CI13">
        <v>3.7</v>
      </c>
    </row>
    <row r="14" spans="1:99" x14ac:dyDescent="0.25">
      <c r="B14" t="b">
        <v>0</v>
      </c>
      <c r="C14" t="s">
        <v>65</v>
      </c>
      <c r="D14" s="1">
        <v>45014.484699074077</v>
      </c>
      <c r="F14">
        <v>144.15199999999999</v>
      </c>
      <c r="G14">
        <v>7.5</v>
      </c>
      <c r="H14">
        <v>6.9189999999999996</v>
      </c>
      <c r="I14">
        <v>14.3</v>
      </c>
      <c r="J14">
        <v>220.226</v>
      </c>
      <c r="K14">
        <v>2.1</v>
      </c>
      <c r="L14">
        <v>11899.370999999999</v>
      </c>
      <c r="M14">
        <v>2.6</v>
      </c>
      <c r="N14">
        <v>6427.5550000000003</v>
      </c>
      <c r="O14">
        <v>2.2999999999999998</v>
      </c>
      <c r="P14">
        <v>96.432000000000002</v>
      </c>
      <c r="Q14">
        <v>1.5</v>
      </c>
      <c r="R14">
        <v>95.07</v>
      </c>
      <c r="S14">
        <v>1.8</v>
      </c>
      <c r="T14">
        <v>214.36500000000001</v>
      </c>
      <c r="U14">
        <v>2.5</v>
      </c>
      <c r="V14">
        <v>91.384</v>
      </c>
      <c r="W14">
        <v>1.6</v>
      </c>
      <c r="X14">
        <v>144.85400000000001</v>
      </c>
      <c r="Y14">
        <v>2.2999999999999998</v>
      </c>
      <c r="Z14">
        <v>97.787999999999997</v>
      </c>
      <c r="AA14">
        <v>1.4</v>
      </c>
      <c r="AB14">
        <v>97.790999999999997</v>
      </c>
      <c r="AC14">
        <v>1.7</v>
      </c>
      <c r="AD14">
        <v>96.924000000000007</v>
      </c>
      <c r="AE14">
        <v>2.7</v>
      </c>
      <c r="AF14">
        <v>97.962999999999994</v>
      </c>
      <c r="AG14">
        <v>2</v>
      </c>
      <c r="AH14">
        <v>99.6</v>
      </c>
      <c r="AI14">
        <v>1.9</v>
      </c>
      <c r="AJ14">
        <v>1017.739</v>
      </c>
      <c r="AK14">
        <v>1.3</v>
      </c>
      <c r="AL14">
        <v>9.859</v>
      </c>
      <c r="AM14">
        <v>2.5</v>
      </c>
      <c r="AN14">
        <v>10.058</v>
      </c>
      <c r="AO14">
        <v>2</v>
      </c>
      <c r="AP14">
        <v>104.854</v>
      </c>
      <c r="AQ14">
        <v>2.4</v>
      </c>
      <c r="AR14">
        <v>104.992</v>
      </c>
      <c r="AS14">
        <v>0.8</v>
      </c>
      <c r="AT14">
        <v>106.205</v>
      </c>
      <c r="AU14">
        <v>1.8</v>
      </c>
      <c r="AZ14">
        <v>96.766999999999996</v>
      </c>
      <c r="BA14">
        <v>0.5</v>
      </c>
      <c r="BB14">
        <v>9.8079999999999998</v>
      </c>
      <c r="BC14">
        <v>0.5</v>
      </c>
      <c r="BD14">
        <v>9.8070000000000004</v>
      </c>
      <c r="BE14">
        <v>0.5</v>
      </c>
      <c r="BF14">
        <v>9.82</v>
      </c>
      <c r="BG14">
        <v>0.2</v>
      </c>
      <c r="BH14">
        <v>9.8879999999999999</v>
      </c>
      <c r="BI14">
        <v>0.7</v>
      </c>
      <c r="BJ14">
        <v>9.76</v>
      </c>
      <c r="BK14">
        <v>0.4</v>
      </c>
      <c r="BL14">
        <v>9.9039999999999999</v>
      </c>
      <c r="BM14">
        <v>1.7</v>
      </c>
      <c r="BN14">
        <v>9.8960000000000008</v>
      </c>
      <c r="BO14">
        <v>1.3</v>
      </c>
      <c r="BP14">
        <v>10.023999999999999</v>
      </c>
      <c r="BQ14">
        <v>0.3</v>
      </c>
      <c r="BR14">
        <v>10.06</v>
      </c>
      <c r="BS14">
        <v>2</v>
      </c>
      <c r="BT14">
        <v>9.8490000000000002</v>
      </c>
      <c r="BU14">
        <v>0.3</v>
      </c>
      <c r="BV14">
        <v>9.8930000000000007</v>
      </c>
      <c r="BW14">
        <v>0.3</v>
      </c>
      <c r="BX14">
        <v>9.94</v>
      </c>
      <c r="BY14">
        <v>0.8</v>
      </c>
      <c r="BZ14">
        <v>9.9190000000000005</v>
      </c>
      <c r="CA14">
        <v>0.4</v>
      </c>
      <c r="CF14">
        <v>97.05</v>
      </c>
      <c r="CG14">
        <v>0.6</v>
      </c>
      <c r="CH14">
        <v>9.8230000000000004</v>
      </c>
      <c r="CI14">
        <v>1.2</v>
      </c>
    </row>
    <row r="15" spans="1:99" x14ac:dyDescent="0.25">
      <c r="B15" t="b">
        <v>0</v>
      </c>
      <c r="C15" t="s">
        <v>66</v>
      </c>
      <c r="D15" s="1">
        <v>45014.488599537035</v>
      </c>
      <c r="F15">
        <v>12.153</v>
      </c>
      <c r="G15">
        <v>46</v>
      </c>
      <c r="H15">
        <v>73.936000000000007</v>
      </c>
      <c r="I15">
        <v>8.3000000000000007</v>
      </c>
      <c r="J15" t="s">
        <v>58</v>
      </c>
      <c r="K15" t="s">
        <v>56</v>
      </c>
      <c r="L15">
        <v>70702.659</v>
      </c>
      <c r="M15">
        <v>1.2</v>
      </c>
      <c r="N15">
        <v>37682.195</v>
      </c>
      <c r="O15">
        <v>1.1000000000000001</v>
      </c>
      <c r="P15">
        <v>600.67399999999998</v>
      </c>
      <c r="Q15">
        <v>1.6</v>
      </c>
      <c r="R15">
        <v>600.87599999999998</v>
      </c>
      <c r="S15">
        <v>0.9</v>
      </c>
      <c r="T15">
        <v>599.19100000000003</v>
      </c>
      <c r="U15">
        <v>0.6</v>
      </c>
      <c r="V15">
        <v>601.03200000000004</v>
      </c>
      <c r="W15">
        <v>0.6</v>
      </c>
      <c r="X15">
        <v>165.154</v>
      </c>
      <c r="Y15">
        <v>1.2</v>
      </c>
      <c r="Z15">
        <v>600.21400000000006</v>
      </c>
      <c r="AA15">
        <v>1.2</v>
      </c>
      <c r="AB15">
        <v>600.29999999999995</v>
      </c>
      <c r="AC15">
        <v>1.3</v>
      </c>
      <c r="AD15">
        <v>600.42499999999995</v>
      </c>
      <c r="AE15">
        <v>3.2</v>
      </c>
      <c r="AF15">
        <v>600.22</v>
      </c>
      <c r="AG15">
        <v>2.2999999999999998</v>
      </c>
      <c r="AH15">
        <v>600.14300000000003</v>
      </c>
      <c r="AI15">
        <v>0.9</v>
      </c>
      <c r="AJ15">
        <v>5996.1239999999998</v>
      </c>
      <c r="AK15">
        <v>0.3</v>
      </c>
      <c r="AL15">
        <v>50.027999999999999</v>
      </c>
      <c r="AM15">
        <v>2.2999999999999998</v>
      </c>
      <c r="AN15">
        <v>49.987000000000002</v>
      </c>
      <c r="AO15">
        <v>0.7</v>
      </c>
      <c r="AP15">
        <v>599.44399999999996</v>
      </c>
      <c r="AQ15">
        <v>2.4</v>
      </c>
      <c r="AR15">
        <v>599.36599999999999</v>
      </c>
      <c r="AS15">
        <v>0.5</v>
      </c>
      <c r="AT15">
        <v>599.18200000000002</v>
      </c>
      <c r="AU15">
        <v>2.2000000000000002</v>
      </c>
      <c r="AZ15">
        <v>600.54300000000001</v>
      </c>
      <c r="BA15">
        <v>2</v>
      </c>
      <c r="BB15">
        <v>50.036999999999999</v>
      </c>
      <c r="BC15">
        <v>1.7</v>
      </c>
      <c r="BD15">
        <v>50.036999999999999</v>
      </c>
      <c r="BE15">
        <v>2.1</v>
      </c>
      <c r="BF15">
        <v>50.036000000000001</v>
      </c>
      <c r="BG15">
        <v>1</v>
      </c>
      <c r="BH15">
        <v>50.021000000000001</v>
      </c>
      <c r="BI15">
        <v>0.6</v>
      </c>
      <c r="BJ15">
        <v>50.048000000000002</v>
      </c>
      <c r="BK15">
        <v>1.2</v>
      </c>
      <c r="BL15">
        <v>50.018000000000001</v>
      </c>
      <c r="BM15">
        <v>1.2</v>
      </c>
      <c r="BN15">
        <v>50.021000000000001</v>
      </c>
      <c r="BO15">
        <v>1.7</v>
      </c>
      <c r="BP15">
        <v>49.994999999999997</v>
      </c>
      <c r="BQ15">
        <v>1.2</v>
      </c>
      <c r="BR15">
        <v>49.988</v>
      </c>
      <c r="BS15">
        <v>1.8</v>
      </c>
      <c r="BT15">
        <v>50.03</v>
      </c>
      <c r="BU15">
        <v>0.6</v>
      </c>
      <c r="BV15">
        <v>50.021000000000001</v>
      </c>
      <c r="BW15">
        <v>1</v>
      </c>
      <c r="BX15">
        <v>50.012</v>
      </c>
      <c r="BY15">
        <v>1.4</v>
      </c>
      <c r="BZ15">
        <v>50.017000000000003</v>
      </c>
      <c r="CA15">
        <v>1.2</v>
      </c>
      <c r="CF15">
        <v>600.59699999999998</v>
      </c>
      <c r="CG15">
        <v>1.8</v>
      </c>
      <c r="CH15">
        <v>50.036000000000001</v>
      </c>
      <c r="CI15">
        <v>0.9</v>
      </c>
    </row>
    <row r="16" spans="1:99" x14ac:dyDescent="0.25">
      <c r="A16" t="s">
        <v>67</v>
      </c>
      <c r="B16" t="b">
        <v>0</v>
      </c>
      <c r="C16" t="s">
        <v>54</v>
      </c>
      <c r="D16" s="1">
        <v>45014.492384259262</v>
      </c>
      <c r="J16">
        <v>145428.283</v>
      </c>
      <c r="K16">
        <v>30.2</v>
      </c>
      <c r="L16">
        <v>126777.997</v>
      </c>
      <c r="M16">
        <v>40.200000000000003</v>
      </c>
      <c r="N16">
        <v>155049.769</v>
      </c>
      <c r="O16">
        <v>36.700000000000003</v>
      </c>
      <c r="P16">
        <v>906.32600000000002</v>
      </c>
      <c r="Q16">
        <v>25.8</v>
      </c>
      <c r="R16">
        <v>853.47199999999998</v>
      </c>
      <c r="S16">
        <v>29.4</v>
      </c>
      <c r="T16">
        <v>516796.78600000002</v>
      </c>
      <c r="U16">
        <v>30.6</v>
      </c>
      <c r="V16">
        <v>11978.824000000001</v>
      </c>
      <c r="W16">
        <v>31.6</v>
      </c>
      <c r="X16">
        <v>520581.75</v>
      </c>
      <c r="Y16">
        <v>29.7</v>
      </c>
      <c r="Z16">
        <v>2456.4029999999998</v>
      </c>
      <c r="AA16">
        <v>29.7</v>
      </c>
      <c r="AB16">
        <v>4890.1750000000002</v>
      </c>
      <c r="AC16">
        <v>31.6</v>
      </c>
      <c r="AD16">
        <v>2329.3359999999998</v>
      </c>
      <c r="AE16">
        <v>24.3</v>
      </c>
      <c r="AF16">
        <v>5100.0190000000002</v>
      </c>
      <c r="AG16">
        <v>27</v>
      </c>
      <c r="AH16">
        <v>1144.0809999999999</v>
      </c>
      <c r="AI16">
        <v>14.5</v>
      </c>
      <c r="AJ16">
        <v>1862.1389999999999</v>
      </c>
      <c r="AK16">
        <v>9.9</v>
      </c>
      <c r="AL16">
        <v>139.31</v>
      </c>
      <c r="AM16">
        <v>6.8</v>
      </c>
      <c r="AN16">
        <v>132.25700000000001</v>
      </c>
      <c r="AO16">
        <v>24.6</v>
      </c>
      <c r="AP16">
        <v>2669.5390000000002</v>
      </c>
      <c r="AQ16">
        <v>7.6</v>
      </c>
      <c r="AR16">
        <v>2563.2240000000002</v>
      </c>
      <c r="AS16">
        <v>9.6</v>
      </c>
      <c r="AT16">
        <v>2687.0140000000001</v>
      </c>
      <c r="AU16">
        <v>5.2</v>
      </c>
      <c r="AZ16">
        <v>6626.6279999999997</v>
      </c>
      <c r="BA16">
        <v>12.2</v>
      </c>
      <c r="BB16">
        <v>252.92699999999999</v>
      </c>
      <c r="BC16">
        <v>1.9</v>
      </c>
      <c r="BD16">
        <v>543.28099999999995</v>
      </c>
      <c r="BE16">
        <v>5.2</v>
      </c>
      <c r="BF16">
        <v>66.355999999999995</v>
      </c>
      <c r="BG16">
        <v>4.0999999999999996</v>
      </c>
      <c r="BH16">
        <v>205.38200000000001</v>
      </c>
      <c r="BI16">
        <v>7.3</v>
      </c>
      <c r="BJ16">
        <v>36.674999999999997</v>
      </c>
      <c r="BK16">
        <v>48.5</v>
      </c>
      <c r="BL16">
        <v>17.338000000000001</v>
      </c>
      <c r="BM16">
        <v>43.4</v>
      </c>
      <c r="BN16">
        <v>44.456000000000003</v>
      </c>
      <c r="BO16">
        <v>13.7</v>
      </c>
      <c r="BP16">
        <v>31.253</v>
      </c>
      <c r="BQ16">
        <v>10.199999999999999</v>
      </c>
      <c r="BR16">
        <v>6.4379999999999997</v>
      </c>
      <c r="BS16">
        <v>27.2</v>
      </c>
      <c r="BT16">
        <v>20.187999999999999</v>
      </c>
      <c r="BU16">
        <v>19</v>
      </c>
      <c r="BV16">
        <v>5.4</v>
      </c>
      <c r="BW16">
        <v>5.8</v>
      </c>
      <c r="BX16">
        <v>18.056999999999999</v>
      </c>
      <c r="BY16">
        <v>11</v>
      </c>
      <c r="BZ16">
        <v>6.1580000000000004</v>
      </c>
      <c r="CA16">
        <v>15.9</v>
      </c>
      <c r="CF16">
        <v>78.064999999999998</v>
      </c>
      <c r="CG16">
        <v>6</v>
      </c>
      <c r="CH16">
        <v>3.0459999999999998</v>
      </c>
      <c r="CI16">
        <v>19.5</v>
      </c>
    </row>
    <row r="17" spans="1:87" x14ac:dyDescent="0.25">
      <c r="A17" t="s">
        <v>68</v>
      </c>
      <c r="B17" t="b">
        <v>0</v>
      </c>
      <c r="C17" t="s">
        <v>69</v>
      </c>
      <c r="D17" s="1">
        <v>45014.496134259258</v>
      </c>
      <c r="F17">
        <v>56.396999999999998</v>
      </c>
      <c r="G17">
        <v>3.5</v>
      </c>
      <c r="H17">
        <v>429.99400000000003</v>
      </c>
      <c r="I17">
        <v>1.4</v>
      </c>
      <c r="J17">
        <v>119.181</v>
      </c>
      <c r="K17">
        <v>2.2999999999999998</v>
      </c>
      <c r="L17">
        <v>11667.217000000001</v>
      </c>
      <c r="M17">
        <v>4.8</v>
      </c>
      <c r="N17">
        <v>10821.103999999999</v>
      </c>
      <c r="O17">
        <v>1.5</v>
      </c>
      <c r="P17">
        <v>0.154</v>
      </c>
      <c r="Q17">
        <v>7</v>
      </c>
      <c r="R17">
        <v>0.16</v>
      </c>
      <c r="S17">
        <v>3.3</v>
      </c>
      <c r="T17">
        <v>244.18700000000001</v>
      </c>
      <c r="U17">
        <v>5</v>
      </c>
      <c r="V17">
        <v>50.679000000000002</v>
      </c>
      <c r="W17">
        <v>2.1</v>
      </c>
      <c r="X17">
        <v>256.41300000000001</v>
      </c>
      <c r="Y17">
        <v>1.2</v>
      </c>
      <c r="Z17">
        <v>1.794</v>
      </c>
      <c r="AA17">
        <v>3.1</v>
      </c>
      <c r="AB17">
        <v>2.3460000000000001</v>
      </c>
      <c r="AC17">
        <v>3</v>
      </c>
      <c r="AD17">
        <v>1.734</v>
      </c>
      <c r="AE17">
        <v>6.2</v>
      </c>
      <c r="AF17">
        <v>1.8959999999999999</v>
      </c>
      <c r="AG17">
        <v>10.5</v>
      </c>
      <c r="AH17">
        <v>0.318</v>
      </c>
      <c r="AI17">
        <v>2.8</v>
      </c>
      <c r="AJ17">
        <v>57.276000000000003</v>
      </c>
      <c r="AK17">
        <v>0.6</v>
      </c>
      <c r="AL17">
        <v>0.56899999999999995</v>
      </c>
      <c r="AM17">
        <v>2.7</v>
      </c>
      <c r="AN17">
        <v>0.56699999999999995</v>
      </c>
      <c r="AO17">
        <v>1.2</v>
      </c>
      <c r="AP17">
        <v>4.2249999999999996</v>
      </c>
      <c r="AQ17">
        <v>0.5</v>
      </c>
      <c r="AR17">
        <v>4.0229999999999997</v>
      </c>
      <c r="AS17">
        <v>2.8</v>
      </c>
      <c r="AT17">
        <v>4.29</v>
      </c>
      <c r="AU17">
        <v>0.4</v>
      </c>
      <c r="AZ17">
        <v>4.2450000000000001</v>
      </c>
      <c r="BA17">
        <v>4.2</v>
      </c>
      <c r="BB17">
        <v>0.73099999999999998</v>
      </c>
      <c r="BC17">
        <v>0.9</v>
      </c>
      <c r="BD17">
        <v>1.38</v>
      </c>
      <c r="BE17">
        <v>0.5</v>
      </c>
      <c r="BF17">
        <v>0.16</v>
      </c>
      <c r="BG17">
        <v>6.8</v>
      </c>
      <c r="BH17">
        <v>0.60699999999999998</v>
      </c>
      <c r="BI17">
        <v>5</v>
      </c>
      <c r="BJ17">
        <v>0.107</v>
      </c>
      <c r="BK17">
        <v>5.9</v>
      </c>
      <c r="BL17">
        <v>0.03</v>
      </c>
      <c r="BM17">
        <v>13.5</v>
      </c>
      <c r="BN17">
        <v>8.8999999999999996E-2</v>
      </c>
      <c r="BO17">
        <v>14.4</v>
      </c>
      <c r="BP17">
        <v>8.2000000000000003E-2</v>
      </c>
      <c r="BQ17">
        <v>14.1</v>
      </c>
      <c r="BR17">
        <v>1.7999999999999999E-2</v>
      </c>
      <c r="BS17">
        <v>3.7</v>
      </c>
      <c r="BT17">
        <v>4.5999999999999999E-2</v>
      </c>
      <c r="BU17">
        <v>8.1999999999999993</v>
      </c>
      <c r="BV17">
        <v>7.0000000000000001E-3</v>
      </c>
      <c r="BW17">
        <v>18.899999999999999</v>
      </c>
      <c r="BX17">
        <v>3.4000000000000002E-2</v>
      </c>
      <c r="BY17">
        <v>20.9</v>
      </c>
      <c r="BZ17" t="s">
        <v>58</v>
      </c>
      <c r="CA17" t="s">
        <v>56</v>
      </c>
      <c r="CF17">
        <v>0.30499999999999999</v>
      </c>
      <c r="CG17">
        <v>2.2000000000000002</v>
      </c>
      <c r="CH17">
        <v>4.7E-2</v>
      </c>
      <c r="CI17">
        <v>5.2</v>
      </c>
    </row>
    <row r="18" spans="1:87" x14ac:dyDescent="0.25">
      <c r="A18" t="s">
        <v>70</v>
      </c>
      <c r="B18" t="b">
        <v>0</v>
      </c>
      <c r="C18" t="s">
        <v>71</v>
      </c>
      <c r="D18" s="1">
        <v>45014.499861111108</v>
      </c>
      <c r="F18">
        <v>49.97</v>
      </c>
      <c r="G18">
        <v>5.2</v>
      </c>
      <c r="H18">
        <v>63.704999999999998</v>
      </c>
      <c r="I18">
        <v>2.7</v>
      </c>
      <c r="J18">
        <v>71.462000000000003</v>
      </c>
      <c r="K18">
        <v>1.1000000000000001</v>
      </c>
      <c r="L18">
        <v>16743.121999999999</v>
      </c>
      <c r="M18">
        <v>2.2000000000000002</v>
      </c>
      <c r="N18">
        <v>16329.698</v>
      </c>
      <c r="O18">
        <v>0.2</v>
      </c>
      <c r="P18">
        <v>0.08</v>
      </c>
      <c r="Q18">
        <v>19.8</v>
      </c>
      <c r="R18">
        <v>0.19700000000000001</v>
      </c>
      <c r="S18">
        <v>9.8000000000000007</v>
      </c>
      <c r="T18">
        <v>24.867999999999999</v>
      </c>
      <c r="U18">
        <v>13.6</v>
      </c>
      <c r="V18">
        <v>251.84</v>
      </c>
      <c r="W18">
        <v>1.5</v>
      </c>
      <c r="X18">
        <v>25.67</v>
      </c>
      <c r="Y18">
        <v>6.9</v>
      </c>
      <c r="Z18">
        <v>2.1080000000000001</v>
      </c>
      <c r="AA18">
        <v>5.6</v>
      </c>
      <c r="AB18">
        <v>3.3759999999999999</v>
      </c>
      <c r="AC18">
        <v>6.5</v>
      </c>
      <c r="AD18">
        <v>2.11</v>
      </c>
      <c r="AE18">
        <v>14.6</v>
      </c>
      <c r="AF18">
        <v>3.1819999999999999</v>
      </c>
      <c r="AG18">
        <v>2.2999999999999998</v>
      </c>
      <c r="AH18">
        <v>0.182</v>
      </c>
      <c r="AI18">
        <v>10.199999999999999</v>
      </c>
      <c r="AJ18">
        <v>8.1859999999999999</v>
      </c>
      <c r="AK18">
        <v>0.4</v>
      </c>
      <c r="AL18">
        <v>0.51500000000000001</v>
      </c>
      <c r="AM18">
        <v>0.8</v>
      </c>
      <c r="AN18">
        <v>0.51400000000000001</v>
      </c>
      <c r="AO18">
        <v>3.5</v>
      </c>
      <c r="AP18">
        <v>0.29199999999999998</v>
      </c>
      <c r="AQ18">
        <v>4.4000000000000004</v>
      </c>
      <c r="AR18">
        <v>0.30399999999999999</v>
      </c>
      <c r="AS18">
        <v>16.5</v>
      </c>
      <c r="AT18">
        <v>0.28199999999999997</v>
      </c>
      <c r="AU18">
        <v>3.9</v>
      </c>
      <c r="AZ18">
        <v>3.6880000000000002</v>
      </c>
      <c r="BA18">
        <v>2.1</v>
      </c>
      <c r="BB18">
        <v>0.82099999999999995</v>
      </c>
      <c r="BC18">
        <v>2.6</v>
      </c>
      <c r="BD18">
        <v>1.452</v>
      </c>
      <c r="BE18">
        <v>0.6</v>
      </c>
      <c r="BF18">
        <v>0.152</v>
      </c>
      <c r="BG18">
        <v>4.3</v>
      </c>
      <c r="BH18">
        <v>0.56799999999999995</v>
      </c>
      <c r="BI18">
        <v>1.9</v>
      </c>
      <c r="BJ18">
        <v>9.1999999999999998E-2</v>
      </c>
      <c r="BK18">
        <v>12.2</v>
      </c>
      <c r="BL18">
        <v>2.5000000000000001E-2</v>
      </c>
      <c r="BM18">
        <v>5.7</v>
      </c>
      <c r="BN18">
        <v>8.8999999999999996E-2</v>
      </c>
      <c r="BO18">
        <v>15.6</v>
      </c>
      <c r="BP18">
        <v>8.2000000000000003E-2</v>
      </c>
      <c r="BQ18">
        <v>12.1</v>
      </c>
      <c r="BR18">
        <v>1.6E-2</v>
      </c>
      <c r="BS18">
        <v>20.5</v>
      </c>
      <c r="BT18">
        <v>4.5999999999999999E-2</v>
      </c>
      <c r="BU18">
        <v>2.7</v>
      </c>
      <c r="BV18">
        <v>6.0000000000000001E-3</v>
      </c>
      <c r="BW18">
        <v>15.3</v>
      </c>
      <c r="BX18">
        <v>4.1000000000000002E-2</v>
      </c>
      <c r="BY18">
        <v>15.8</v>
      </c>
      <c r="BZ18" t="s">
        <v>58</v>
      </c>
      <c r="CA18" t="s">
        <v>56</v>
      </c>
      <c r="CF18">
        <v>0.38400000000000001</v>
      </c>
      <c r="CG18">
        <v>4</v>
      </c>
      <c r="CH18">
        <v>3.5000000000000003E-2</v>
      </c>
      <c r="CI18">
        <v>17.2</v>
      </c>
    </row>
    <row r="19" spans="1:87" x14ac:dyDescent="0.25">
      <c r="B19" t="b">
        <v>0</v>
      </c>
      <c r="C19" t="s">
        <v>72</v>
      </c>
      <c r="D19" s="1">
        <v>45014.503587962965</v>
      </c>
      <c r="F19">
        <v>51.23</v>
      </c>
      <c r="G19">
        <v>12</v>
      </c>
      <c r="H19">
        <v>130.68100000000001</v>
      </c>
      <c r="I19">
        <v>4.4000000000000004</v>
      </c>
      <c r="J19">
        <v>148.554</v>
      </c>
      <c r="K19">
        <v>3.7</v>
      </c>
      <c r="L19">
        <v>9075.9740000000002</v>
      </c>
      <c r="M19">
        <v>1.7</v>
      </c>
      <c r="N19">
        <v>8628.6110000000008</v>
      </c>
      <c r="O19">
        <v>2.2000000000000002</v>
      </c>
      <c r="P19">
        <v>0.26400000000000001</v>
      </c>
      <c r="Q19">
        <v>1.7</v>
      </c>
      <c r="R19">
        <v>0.35899999999999999</v>
      </c>
      <c r="S19">
        <v>4.7</v>
      </c>
      <c r="T19">
        <v>177.626</v>
      </c>
      <c r="U19">
        <v>0.6</v>
      </c>
      <c r="V19">
        <v>167.36600000000001</v>
      </c>
      <c r="W19">
        <v>0.9</v>
      </c>
      <c r="X19">
        <v>178.24299999999999</v>
      </c>
      <c r="Y19">
        <v>1.6</v>
      </c>
      <c r="Z19">
        <v>3.762</v>
      </c>
      <c r="AA19">
        <v>2.4</v>
      </c>
      <c r="AB19">
        <v>3.9079999999999999</v>
      </c>
      <c r="AC19">
        <v>10.1</v>
      </c>
      <c r="AD19">
        <v>3.9510000000000001</v>
      </c>
      <c r="AE19">
        <v>6.5</v>
      </c>
      <c r="AF19">
        <v>3.9460000000000002</v>
      </c>
      <c r="AG19">
        <v>7.8</v>
      </c>
      <c r="AH19">
        <v>0.44800000000000001</v>
      </c>
      <c r="AI19">
        <v>9.3000000000000007</v>
      </c>
      <c r="AJ19">
        <v>25.486999999999998</v>
      </c>
      <c r="AK19">
        <v>2.7</v>
      </c>
      <c r="AL19">
        <v>0.81</v>
      </c>
      <c r="AM19">
        <v>2.2999999999999998</v>
      </c>
      <c r="AN19">
        <v>0.81599999999999995</v>
      </c>
      <c r="AO19">
        <v>7.6</v>
      </c>
      <c r="AP19">
        <v>3.28</v>
      </c>
      <c r="AQ19">
        <v>1.5</v>
      </c>
      <c r="AR19">
        <v>3.2320000000000002</v>
      </c>
      <c r="AS19">
        <v>2.7</v>
      </c>
      <c r="AT19">
        <v>3.3069999999999999</v>
      </c>
      <c r="AU19">
        <v>0.9</v>
      </c>
      <c r="AZ19">
        <v>2.4009999999999998</v>
      </c>
      <c r="BA19">
        <v>7.3</v>
      </c>
      <c r="BB19">
        <v>0.77200000000000002</v>
      </c>
      <c r="BC19">
        <v>0.5</v>
      </c>
      <c r="BD19">
        <v>1.494</v>
      </c>
      <c r="BE19">
        <v>1.7</v>
      </c>
      <c r="BF19">
        <v>0.16800000000000001</v>
      </c>
      <c r="BG19">
        <v>1.3</v>
      </c>
      <c r="BH19">
        <v>0.69899999999999995</v>
      </c>
      <c r="BI19">
        <v>5</v>
      </c>
      <c r="BJ19">
        <v>0.14899999999999999</v>
      </c>
      <c r="BK19">
        <v>7.7</v>
      </c>
      <c r="BL19">
        <v>3.5000000000000003E-2</v>
      </c>
      <c r="BM19">
        <v>6.6</v>
      </c>
      <c r="BN19">
        <v>0.13800000000000001</v>
      </c>
      <c r="BO19">
        <v>5.6</v>
      </c>
      <c r="BP19">
        <v>0.13300000000000001</v>
      </c>
      <c r="BQ19">
        <v>6.9</v>
      </c>
      <c r="BR19">
        <v>2.7E-2</v>
      </c>
      <c r="BS19">
        <v>5.0999999999999996</v>
      </c>
      <c r="BT19">
        <v>7.2999999999999995E-2</v>
      </c>
      <c r="BU19">
        <v>13.2</v>
      </c>
      <c r="BV19">
        <v>0.01</v>
      </c>
      <c r="BW19">
        <v>16.8</v>
      </c>
      <c r="BX19">
        <v>6.2E-2</v>
      </c>
      <c r="BY19">
        <v>8.4</v>
      </c>
      <c r="BZ19" t="s">
        <v>58</v>
      </c>
      <c r="CA19" t="s">
        <v>56</v>
      </c>
      <c r="CF19">
        <v>0.35699999999999998</v>
      </c>
      <c r="CG19">
        <v>4.0999999999999996</v>
      </c>
      <c r="CH19">
        <v>4.9000000000000002E-2</v>
      </c>
      <c r="CI19">
        <v>3.6</v>
      </c>
    </row>
    <row r="20" spans="1:87" x14ac:dyDescent="0.25">
      <c r="B20" t="b">
        <v>0</v>
      </c>
      <c r="C20" t="s">
        <v>73</v>
      </c>
      <c r="D20" s="1">
        <v>45014.507326388892</v>
      </c>
      <c r="F20">
        <v>145.83500000000001</v>
      </c>
      <c r="G20">
        <v>2.7</v>
      </c>
      <c r="H20">
        <v>157.11000000000001</v>
      </c>
      <c r="I20">
        <v>0.6</v>
      </c>
      <c r="J20">
        <v>110.809</v>
      </c>
      <c r="K20">
        <v>2.1</v>
      </c>
      <c r="L20">
        <v>13127.621999999999</v>
      </c>
      <c r="M20">
        <v>3.3</v>
      </c>
      <c r="N20">
        <v>12922.628000000001</v>
      </c>
      <c r="O20">
        <v>1.8</v>
      </c>
      <c r="P20">
        <v>0.159</v>
      </c>
      <c r="Q20">
        <v>9.4</v>
      </c>
      <c r="R20">
        <v>0.55500000000000005</v>
      </c>
      <c r="S20">
        <v>9.4</v>
      </c>
      <c r="T20">
        <v>115.57299999999999</v>
      </c>
      <c r="U20">
        <v>4</v>
      </c>
      <c r="V20">
        <v>463.02699999999999</v>
      </c>
      <c r="W20">
        <v>3.6</v>
      </c>
      <c r="X20">
        <v>116.593</v>
      </c>
      <c r="Y20">
        <v>1.6</v>
      </c>
      <c r="Z20">
        <v>2.4500000000000002</v>
      </c>
      <c r="AA20">
        <v>3.4</v>
      </c>
      <c r="AB20">
        <v>6.5670000000000002</v>
      </c>
      <c r="AC20">
        <v>4.5</v>
      </c>
      <c r="AD20">
        <v>2.3540000000000001</v>
      </c>
      <c r="AE20">
        <v>6.3</v>
      </c>
      <c r="AF20">
        <v>6.3289999999999997</v>
      </c>
      <c r="AG20">
        <v>5.3</v>
      </c>
      <c r="AH20">
        <v>0.25</v>
      </c>
      <c r="AI20">
        <v>11.8</v>
      </c>
      <c r="AJ20">
        <v>19.591999999999999</v>
      </c>
      <c r="AK20">
        <v>2.1</v>
      </c>
      <c r="AL20">
        <v>0.47499999999999998</v>
      </c>
      <c r="AM20">
        <v>3.8</v>
      </c>
      <c r="AN20">
        <v>0.46700000000000003</v>
      </c>
      <c r="AO20">
        <v>1.7</v>
      </c>
      <c r="AP20">
        <v>0.16</v>
      </c>
      <c r="AQ20">
        <v>14.2</v>
      </c>
      <c r="AR20">
        <v>0.20200000000000001</v>
      </c>
      <c r="AS20">
        <v>10.3</v>
      </c>
      <c r="AT20">
        <v>0.16900000000000001</v>
      </c>
      <c r="AU20">
        <v>7.1</v>
      </c>
      <c r="AZ20">
        <v>1.474</v>
      </c>
      <c r="BA20">
        <v>7.8</v>
      </c>
      <c r="BB20">
        <v>0.56599999999999995</v>
      </c>
      <c r="BC20">
        <v>2.4</v>
      </c>
      <c r="BD20">
        <v>1.0900000000000001</v>
      </c>
      <c r="BE20">
        <v>0.5</v>
      </c>
      <c r="BF20">
        <v>0.111</v>
      </c>
      <c r="BG20">
        <v>5.8</v>
      </c>
      <c r="BH20">
        <v>0.434</v>
      </c>
      <c r="BI20">
        <v>3.4</v>
      </c>
      <c r="BJ20">
        <v>8.3000000000000004E-2</v>
      </c>
      <c r="BK20">
        <v>30.3</v>
      </c>
      <c r="BL20">
        <v>2.1999999999999999E-2</v>
      </c>
      <c r="BM20">
        <v>13.4</v>
      </c>
      <c r="BN20">
        <v>8.4000000000000005E-2</v>
      </c>
      <c r="BO20">
        <v>6.3</v>
      </c>
      <c r="BP20">
        <v>7.3999999999999996E-2</v>
      </c>
      <c r="BQ20">
        <v>21.1</v>
      </c>
      <c r="BR20">
        <v>1.6E-2</v>
      </c>
      <c r="BS20">
        <v>18.5</v>
      </c>
      <c r="BT20">
        <v>4.2999999999999997E-2</v>
      </c>
      <c r="BU20">
        <v>1.2</v>
      </c>
      <c r="BV20">
        <v>0.01</v>
      </c>
      <c r="BW20">
        <v>27.6</v>
      </c>
      <c r="BX20">
        <v>4.8000000000000001E-2</v>
      </c>
      <c r="BY20">
        <v>8.3000000000000007</v>
      </c>
      <c r="BZ20" t="s">
        <v>58</v>
      </c>
      <c r="CA20" t="s">
        <v>56</v>
      </c>
      <c r="CF20">
        <v>0.22700000000000001</v>
      </c>
      <c r="CG20">
        <v>6.6</v>
      </c>
      <c r="CH20">
        <v>2.5000000000000001E-2</v>
      </c>
      <c r="CI20">
        <v>11</v>
      </c>
    </row>
    <row r="21" spans="1:87" x14ac:dyDescent="0.25">
      <c r="A21" t="s">
        <v>74</v>
      </c>
      <c r="B21" t="b">
        <v>0</v>
      </c>
      <c r="C21" t="s">
        <v>75</v>
      </c>
      <c r="D21" s="1">
        <v>45014.511053240742</v>
      </c>
      <c r="F21">
        <v>74.677000000000007</v>
      </c>
      <c r="G21">
        <v>7.9</v>
      </c>
      <c r="H21">
        <v>259.09800000000001</v>
      </c>
      <c r="I21">
        <v>6.8</v>
      </c>
      <c r="J21">
        <v>140.78200000000001</v>
      </c>
      <c r="K21">
        <v>5.2</v>
      </c>
      <c r="L21">
        <v>16153.064</v>
      </c>
      <c r="M21">
        <v>4.5999999999999996</v>
      </c>
      <c r="N21">
        <v>14974.507</v>
      </c>
      <c r="O21">
        <v>1.9</v>
      </c>
      <c r="P21">
        <v>0.248</v>
      </c>
      <c r="Q21">
        <v>7.2</v>
      </c>
      <c r="R21">
        <v>0.17399999999999999</v>
      </c>
      <c r="S21">
        <v>8.6</v>
      </c>
      <c r="T21">
        <v>257.47500000000002</v>
      </c>
      <c r="U21">
        <v>3.4</v>
      </c>
      <c r="V21">
        <v>29.962</v>
      </c>
      <c r="W21">
        <v>2.9</v>
      </c>
      <c r="X21">
        <v>262.42200000000003</v>
      </c>
      <c r="Y21">
        <v>4.0999999999999996</v>
      </c>
      <c r="Z21">
        <v>1.032</v>
      </c>
      <c r="AA21">
        <v>1.2</v>
      </c>
      <c r="AB21">
        <v>3.7919999999999998</v>
      </c>
      <c r="AC21">
        <v>8.1999999999999993</v>
      </c>
      <c r="AD21">
        <v>1.1659999999999999</v>
      </c>
      <c r="AE21">
        <v>8.4</v>
      </c>
      <c r="AF21">
        <v>2.855</v>
      </c>
      <c r="AG21">
        <v>14.5</v>
      </c>
      <c r="AH21">
        <v>0.35499999999999998</v>
      </c>
      <c r="AI21">
        <v>18.399999999999999</v>
      </c>
      <c r="AJ21">
        <v>64.643000000000001</v>
      </c>
      <c r="AK21">
        <v>0.2</v>
      </c>
      <c r="AL21">
        <v>0.65900000000000003</v>
      </c>
      <c r="AM21">
        <v>2.6</v>
      </c>
      <c r="AN21">
        <v>0.66800000000000004</v>
      </c>
      <c r="AO21">
        <v>2.5</v>
      </c>
      <c r="AP21">
        <v>3.5579999999999998</v>
      </c>
      <c r="AQ21">
        <v>3</v>
      </c>
      <c r="AR21">
        <v>3.5129999999999999</v>
      </c>
      <c r="AS21">
        <v>3.4</v>
      </c>
      <c r="AT21">
        <v>3.5720000000000001</v>
      </c>
      <c r="AU21">
        <v>2.5</v>
      </c>
      <c r="AZ21">
        <v>3.7229999999999999</v>
      </c>
      <c r="BA21">
        <v>5.6</v>
      </c>
      <c r="BB21">
        <v>0.79800000000000004</v>
      </c>
      <c r="BC21">
        <v>2.8</v>
      </c>
      <c r="BD21">
        <v>1.45</v>
      </c>
      <c r="BE21">
        <v>1.9</v>
      </c>
      <c r="BF21">
        <v>0.17399999999999999</v>
      </c>
      <c r="BG21">
        <v>1.9</v>
      </c>
      <c r="BH21">
        <v>0.67200000000000004</v>
      </c>
      <c r="BI21">
        <v>3.5</v>
      </c>
      <c r="BJ21">
        <v>0.128</v>
      </c>
      <c r="BK21">
        <v>2.4</v>
      </c>
      <c r="BL21">
        <v>2.9000000000000001E-2</v>
      </c>
      <c r="BM21">
        <v>26.6</v>
      </c>
      <c r="BN21">
        <v>9.7000000000000003E-2</v>
      </c>
      <c r="BO21">
        <v>6</v>
      </c>
      <c r="BP21">
        <v>0.115</v>
      </c>
      <c r="BQ21">
        <v>12.2</v>
      </c>
      <c r="BR21">
        <v>1.9E-2</v>
      </c>
      <c r="BS21">
        <v>9.5</v>
      </c>
      <c r="BT21">
        <v>5.8999999999999997E-2</v>
      </c>
      <c r="BU21">
        <v>6.5</v>
      </c>
      <c r="BV21">
        <v>7.0000000000000001E-3</v>
      </c>
      <c r="BW21">
        <v>11.3</v>
      </c>
      <c r="BX21">
        <v>3.9E-2</v>
      </c>
      <c r="BY21">
        <v>1.4</v>
      </c>
      <c r="BZ21" t="s">
        <v>58</v>
      </c>
      <c r="CA21" t="s">
        <v>56</v>
      </c>
      <c r="CF21">
        <v>0.25700000000000001</v>
      </c>
      <c r="CG21">
        <v>8.6999999999999993</v>
      </c>
      <c r="CH21">
        <v>3.1E-2</v>
      </c>
      <c r="CI21">
        <v>7.8</v>
      </c>
    </row>
    <row r="22" spans="1:87" x14ac:dyDescent="0.25">
      <c r="A22" t="s">
        <v>76</v>
      </c>
      <c r="B22" t="b">
        <v>0</v>
      </c>
      <c r="C22" t="s">
        <v>77</v>
      </c>
      <c r="D22" s="1">
        <v>45014.514780092592</v>
      </c>
      <c r="F22">
        <v>127.97</v>
      </c>
      <c r="G22">
        <v>2.8</v>
      </c>
      <c r="H22">
        <v>114.35</v>
      </c>
      <c r="I22">
        <v>4.9000000000000004</v>
      </c>
      <c r="J22">
        <v>91.96</v>
      </c>
      <c r="K22">
        <v>3.3</v>
      </c>
      <c r="L22">
        <v>10069.896000000001</v>
      </c>
      <c r="M22">
        <v>2.6</v>
      </c>
      <c r="N22">
        <v>9531.0120000000006</v>
      </c>
      <c r="O22">
        <v>0.5</v>
      </c>
      <c r="P22">
        <v>6.9000000000000006E-2</v>
      </c>
      <c r="Q22">
        <v>30.8</v>
      </c>
      <c r="R22">
        <v>0.17699999999999999</v>
      </c>
      <c r="S22">
        <v>13.8</v>
      </c>
      <c r="T22">
        <v>66.975999999999999</v>
      </c>
      <c r="U22">
        <v>7.7</v>
      </c>
      <c r="V22">
        <v>329.3</v>
      </c>
      <c r="W22">
        <v>1.3</v>
      </c>
      <c r="X22">
        <v>68.655000000000001</v>
      </c>
      <c r="Y22">
        <v>4.0999999999999996</v>
      </c>
      <c r="Z22">
        <v>1.762</v>
      </c>
      <c r="AA22">
        <v>3.5</v>
      </c>
      <c r="AB22">
        <v>9.5749999999999993</v>
      </c>
      <c r="AC22">
        <v>2.5</v>
      </c>
      <c r="AD22">
        <v>1.6120000000000001</v>
      </c>
      <c r="AE22">
        <v>5.2</v>
      </c>
      <c r="AF22">
        <v>9.6029999999999998</v>
      </c>
      <c r="AG22">
        <v>3.3</v>
      </c>
      <c r="AH22">
        <v>0.13200000000000001</v>
      </c>
      <c r="AI22">
        <v>34.1</v>
      </c>
      <c r="AJ22">
        <v>17.486999999999998</v>
      </c>
      <c r="AK22">
        <v>1.9</v>
      </c>
      <c r="AL22">
        <v>0.31900000000000001</v>
      </c>
      <c r="AM22">
        <v>1.4</v>
      </c>
      <c r="AN22">
        <v>0.32</v>
      </c>
      <c r="AO22">
        <v>2.2000000000000002</v>
      </c>
      <c r="AP22">
        <v>0.12</v>
      </c>
      <c r="AQ22">
        <v>5.8</v>
      </c>
      <c r="AR22">
        <v>0.123</v>
      </c>
      <c r="AS22">
        <v>21.9</v>
      </c>
      <c r="AT22">
        <v>0.122</v>
      </c>
      <c r="AU22">
        <v>5.0999999999999996</v>
      </c>
      <c r="AZ22">
        <v>1.22</v>
      </c>
      <c r="BA22">
        <v>9</v>
      </c>
      <c r="BB22">
        <v>0.373</v>
      </c>
      <c r="BC22">
        <v>2.1</v>
      </c>
      <c r="BD22">
        <v>0.72799999999999998</v>
      </c>
      <c r="BE22">
        <v>3</v>
      </c>
      <c r="BF22">
        <v>8.3000000000000004E-2</v>
      </c>
      <c r="BG22">
        <v>6</v>
      </c>
      <c r="BH22">
        <v>0.32100000000000001</v>
      </c>
      <c r="BI22">
        <v>7.6</v>
      </c>
      <c r="BJ22">
        <v>6.3E-2</v>
      </c>
      <c r="BK22">
        <v>18.399999999999999</v>
      </c>
      <c r="BL22">
        <v>1.6E-2</v>
      </c>
      <c r="BM22">
        <v>18.5</v>
      </c>
      <c r="BN22">
        <v>0.05</v>
      </c>
      <c r="BO22">
        <v>7.7</v>
      </c>
      <c r="BP22">
        <v>5.3999999999999999E-2</v>
      </c>
      <c r="BQ22">
        <v>8.1</v>
      </c>
      <c r="BR22">
        <v>1.0999999999999999E-2</v>
      </c>
      <c r="BS22">
        <v>9.3000000000000007</v>
      </c>
      <c r="BT22">
        <v>2.8000000000000001E-2</v>
      </c>
      <c r="BU22">
        <v>12</v>
      </c>
      <c r="BV22">
        <v>4.0000000000000001E-3</v>
      </c>
      <c r="BW22">
        <v>9.4</v>
      </c>
      <c r="BX22">
        <v>2.7E-2</v>
      </c>
      <c r="BY22">
        <v>24.2</v>
      </c>
      <c r="BZ22" t="s">
        <v>58</v>
      </c>
      <c r="CA22" t="s">
        <v>56</v>
      </c>
      <c r="CF22">
        <v>0.21099999999999999</v>
      </c>
      <c r="CG22">
        <v>2</v>
      </c>
      <c r="CH22">
        <v>1.7000000000000001E-2</v>
      </c>
      <c r="CI22">
        <v>13.3</v>
      </c>
    </row>
    <row r="23" spans="1:87" x14ac:dyDescent="0.25">
      <c r="A23" t="s">
        <v>78</v>
      </c>
      <c r="B23" t="b">
        <v>0</v>
      </c>
      <c r="C23" t="s">
        <v>79</v>
      </c>
      <c r="D23" s="1">
        <v>45014.518506944441</v>
      </c>
      <c r="F23">
        <v>58.502000000000002</v>
      </c>
      <c r="G23">
        <v>17</v>
      </c>
      <c r="H23">
        <v>103.459</v>
      </c>
      <c r="I23">
        <v>12.8</v>
      </c>
      <c r="J23">
        <v>140.25299999999999</v>
      </c>
      <c r="K23">
        <v>1.9</v>
      </c>
      <c r="L23">
        <v>7454.56</v>
      </c>
      <c r="M23">
        <v>2.2999999999999998</v>
      </c>
      <c r="N23">
        <v>7033.6090000000004</v>
      </c>
      <c r="O23">
        <v>2.2999999999999998</v>
      </c>
      <c r="P23">
        <v>0.13</v>
      </c>
      <c r="Q23">
        <v>5.7</v>
      </c>
      <c r="R23">
        <v>0.23699999999999999</v>
      </c>
      <c r="S23">
        <v>8.1999999999999993</v>
      </c>
      <c r="T23">
        <v>142.16900000000001</v>
      </c>
      <c r="U23">
        <v>3.1</v>
      </c>
      <c r="V23">
        <v>289.887</v>
      </c>
      <c r="W23">
        <v>2.1</v>
      </c>
      <c r="X23">
        <v>142.053</v>
      </c>
      <c r="Y23">
        <v>2.9</v>
      </c>
      <c r="Z23">
        <v>0.99099999999999999</v>
      </c>
      <c r="AA23">
        <v>16.5</v>
      </c>
      <c r="AB23">
        <v>2.6840000000000002</v>
      </c>
      <c r="AC23">
        <v>2.9</v>
      </c>
      <c r="AD23">
        <v>0.93700000000000006</v>
      </c>
      <c r="AE23">
        <v>13.3</v>
      </c>
      <c r="AF23">
        <v>2.67</v>
      </c>
      <c r="AG23">
        <v>10.5</v>
      </c>
      <c r="AH23">
        <v>0.28799999999999998</v>
      </c>
      <c r="AI23">
        <v>10.4</v>
      </c>
      <c r="AJ23">
        <v>17.640999999999998</v>
      </c>
      <c r="AK23">
        <v>1.5</v>
      </c>
      <c r="AL23">
        <v>0.64800000000000002</v>
      </c>
      <c r="AM23">
        <v>0.6</v>
      </c>
      <c r="AN23">
        <v>0.67200000000000004</v>
      </c>
      <c r="AO23">
        <v>1</v>
      </c>
      <c r="AP23">
        <v>7.0000000000000007E-2</v>
      </c>
      <c r="AQ23">
        <v>13.6</v>
      </c>
      <c r="AR23">
        <v>0.104</v>
      </c>
      <c r="AS23">
        <v>13.9</v>
      </c>
      <c r="AT23">
        <v>7.5999999999999998E-2</v>
      </c>
      <c r="AU23">
        <v>15.1</v>
      </c>
      <c r="AZ23">
        <v>1.663</v>
      </c>
      <c r="BA23">
        <v>4.7</v>
      </c>
      <c r="BB23">
        <v>0.75</v>
      </c>
      <c r="BC23">
        <v>1.6</v>
      </c>
      <c r="BD23">
        <v>1.5309999999999999</v>
      </c>
      <c r="BE23">
        <v>1.1000000000000001</v>
      </c>
      <c r="BF23">
        <v>0.17</v>
      </c>
      <c r="BG23">
        <v>1.9</v>
      </c>
      <c r="BH23">
        <v>0.67700000000000005</v>
      </c>
      <c r="BI23">
        <v>0.9</v>
      </c>
      <c r="BJ23">
        <v>0.13100000000000001</v>
      </c>
      <c r="BK23">
        <v>7.8</v>
      </c>
      <c r="BL23">
        <v>2.5999999999999999E-2</v>
      </c>
      <c r="BM23">
        <v>12.9</v>
      </c>
      <c r="BN23">
        <v>0.129</v>
      </c>
      <c r="BO23">
        <v>9.1</v>
      </c>
      <c r="BP23">
        <v>0.105</v>
      </c>
      <c r="BQ23">
        <v>3.3</v>
      </c>
      <c r="BR23">
        <v>2.1999999999999999E-2</v>
      </c>
      <c r="BS23">
        <v>8.6999999999999993</v>
      </c>
      <c r="BT23">
        <v>7.0000000000000007E-2</v>
      </c>
      <c r="BU23">
        <v>7.8</v>
      </c>
      <c r="BV23">
        <v>8.9999999999999993E-3</v>
      </c>
      <c r="BW23">
        <v>6.3</v>
      </c>
      <c r="BX23">
        <v>5.0999999999999997E-2</v>
      </c>
      <c r="BY23">
        <v>2.6</v>
      </c>
      <c r="BZ23" t="s">
        <v>58</v>
      </c>
      <c r="CA23" t="s">
        <v>56</v>
      </c>
      <c r="CF23">
        <v>0.192</v>
      </c>
      <c r="CG23">
        <v>2.8</v>
      </c>
      <c r="CH23">
        <v>3.1E-2</v>
      </c>
      <c r="CI23">
        <v>1.1000000000000001</v>
      </c>
    </row>
    <row r="24" spans="1:87" x14ac:dyDescent="0.25">
      <c r="A24" t="s">
        <v>80</v>
      </c>
      <c r="B24" t="b">
        <v>0</v>
      </c>
      <c r="C24" t="s">
        <v>81</v>
      </c>
      <c r="D24" s="1">
        <v>45014.522233796299</v>
      </c>
      <c r="F24">
        <v>59.075000000000003</v>
      </c>
      <c r="G24">
        <v>8.4</v>
      </c>
      <c r="H24">
        <v>110.066</v>
      </c>
      <c r="I24">
        <v>4.9000000000000004</v>
      </c>
      <c r="J24">
        <v>100.572</v>
      </c>
      <c r="K24">
        <v>2.2999999999999998</v>
      </c>
      <c r="L24">
        <v>12435.615</v>
      </c>
      <c r="M24">
        <v>3.2</v>
      </c>
      <c r="N24">
        <v>11354.686</v>
      </c>
      <c r="O24">
        <v>1.4</v>
      </c>
      <c r="P24">
        <v>0.13500000000000001</v>
      </c>
      <c r="Q24">
        <v>14</v>
      </c>
      <c r="R24">
        <v>0.223</v>
      </c>
      <c r="S24">
        <v>6.3</v>
      </c>
      <c r="T24">
        <v>137.922</v>
      </c>
      <c r="U24">
        <v>6.2</v>
      </c>
      <c r="V24">
        <v>247.63800000000001</v>
      </c>
      <c r="W24">
        <v>2.6</v>
      </c>
      <c r="X24">
        <v>136.654</v>
      </c>
      <c r="Y24">
        <v>3.6</v>
      </c>
      <c r="Z24">
        <v>1.3839999999999999</v>
      </c>
      <c r="AA24">
        <v>14.1</v>
      </c>
      <c r="AB24">
        <v>4.4279999999999999</v>
      </c>
      <c r="AC24">
        <v>6.6</v>
      </c>
      <c r="AD24">
        <v>1.2190000000000001</v>
      </c>
      <c r="AE24">
        <v>8.4</v>
      </c>
      <c r="AF24">
        <v>4.3470000000000004</v>
      </c>
      <c r="AG24">
        <v>9.3000000000000007</v>
      </c>
      <c r="AH24">
        <v>0.36399999999999999</v>
      </c>
      <c r="AI24">
        <v>8.4</v>
      </c>
      <c r="AJ24">
        <v>26.748000000000001</v>
      </c>
      <c r="AK24">
        <v>0.5</v>
      </c>
      <c r="AL24">
        <v>0.71099999999999997</v>
      </c>
      <c r="AM24">
        <v>0.3</v>
      </c>
      <c r="AN24">
        <v>0.69199999999999995</v>
      </c>
      <c r="AO24">
        <v>4.7</v>
      </c>
      <c r="AP24">
        <v>1.4510000000000001</v>
      </c>
      <c r="AQ24">
        <v>2.5</v>
      </c>
      <c r="AR24">
        <v>1.486</v>
      </c>
      <c r="AS24">
        <v>8</v>
      </c>
      <c r="AT24">
        <v>1.45</v>
      </c>
      <c r="AU24">
        <v>1.2</v>
      </c>
      <c r="AZ24">
        <v>5.5709999999999997</v>
      </c>
      <c r="BA24">
        <v>2.2000000000000002</v>
      </c>
      <c r="BB24">
        <v>0.71299999999999997</v>
      </c>
      <c r="BC24">
        <v>3.3</v>
      </c>
      <c r="BD24">
        <v>1.359</v>
      </c>
      <c r="BE24">
        <v>1.7</v>
      </c>
      <c r="BF24">
        <v>0.16700000000000001</v>
      </c>
      <c r="BG24">
        <v>4</v>
      </c>
      <c r="BH24">
        <v>0.66800000000000004</v>
      </c>
      <c r="BI24">
        <v>8.4</v>
      </c>
      <c r="BJ24">
        <v>0.123</v>
      </c>
      <c r="BK24">
        <v>8.1999999999999993</v>
      </c>
      <c r="BL24">
        <v>3.5999999999999997E-2</v>
      </c>
      <c r="BM24">
        <v>12.1</v>
      </c>
      <c r="BN24">
        <v>0.11799999999999999</v>
      </c>
      <c r="BO24">
        <v>10.199999999999999</v>
      </c>
      <c r="BP24">
        <v>0.115</v>
      </c>
      <c r="BQ24">
        <v>6.9</v>
      </c>
      <c r="BR24">
        <v>2.5999999999999999E-2</v>
      </c>
      <c r="BS24">
        <v>7.4</v>
      </c>
      <c r="BT24">
        <v>6.5000000000000002E-2</v>
      </c>
      <c r="BU24">
        <v>2.4</v>
      </c>
      <c r="BV24">
        <v>7.0000000000000001E-3</v>
      </c>
      <c r="BW24">
        <v>24.2</v>
      </c>
      <c r="BX24">
        <v>5.3999999999999999E-2</v>
      </c>
      <c r="BY24">
        <v>4.3</v>
      </c>
      <c r="BZ24" t="s">
        <v>58</v>
      </c>
      <c r="CA24" t="s">
        <v>56</v>
      </c>
      <c r="CF24">
        <v>0.27400000000000002</v>
      </c>
      <c r="CG24">
        <v>7.1</v>
      </c>
      <c r="CH24">
        <v>3.5999999999999997E-2</v>
      </c>
      <c r="CI24">
        <v>8.1999999999999993</v>
      </c>
    </row>
    <row r="25" spans="1:87" x14ac:dyDescent="0.25">
      <c r="A25" t="s">
        <v>82</v>
      </c>
      <c r="B25" t="b">
        <v>0</v>
      </c>
      <c r="C25" t="s">
        <v>83</v>
      </c>
      <c r="D25" s="1">
        <v>45014.525972222225</v>
      </c>
      <c r="F25">
        <v>80.082999999999998</v>
      </c>
      <c r="G25">
        <v>10.1</v>
      </c>
      <c r="H25">
        <v>155.44499999999999</v>
      </c>
      <c r="I25">
        <v>4.9000000000000004</v>
      </c>
      <c r="J25">
        <v>128.88</v>
      </c>
      <c r="K25">
        <v>4.3</v>
      </c>
      <c r="L25">
        <v>14952.103999999999</v>
      </c>
      <c r="M25">
        <v>3.8</v>
      </c>
      <c r="N25">
        <v>14046.456</v>
      </c>
      <c r="O25">
        <v>1</v>
      </c>
      <c r="P25">
        <v>0.496</v>
      </c>
      <c r="Q25">
        <v>5.2</v>
      </c>
      <c r="R25">
        <v>0.51600000000000001</v>
      </c>
      <c r="S25">
        <v>2.5</v>
      </c>
      <c r="T25">
        <v>265.95600000000002</v>
      </c>
      <c r="U25">
        <v>1.6</v>
      </c>
      <c r="V25">
        <v>35.78</v>
      </c>
      <c r="W25">
        <v>0.7</v>
      </c>
      <c r="X25">
        <v>269.74700000000001</v>
      </c>
      <c r="Y25">
        <v>3.4</v>
      </c>
      <c r="Z25">
        <v>2.8010000000000002</v>
      </c>
      <c r="AA25">
        <v>7</v>
      </c>
      <c r="AB25">
        <v>7.859</v>
      </c>
      <c r="AC25">
        <v>6.5</v>
      </c>
      <c r="AD25">
        <v>2.8420000000000001</v>
      </c>
      <c r="AE25">
        <v>0.8</v>
      </c>
      <c r="AF25">
        <v>4.1150000000000002</v>
      </c>
      <c r="AG25">
        <v>9.9</v>
      </c>
      <c r="AH25">
        <v>0.32300000000000001</v>
      </c>
      <c r="AI25">
        <v>11.9</v>
      </c>
      <c r="AJ25">
        <v>47.210999999999999</v>
      </c>
      <c r="AK25">
        <v>0.6</v>
      </c>
      <c r="AL25">
        <v>1.278</v>
      </c>
      <c r="AM25">
        <v>2.7</v>
      </c>
      <c r="AN25">
        <v>1.2330000000000001</v>
      </c>
      <c r="AO25">
        <v>2.2999999999999998</v>
      </c>
      <c r="AP25">
        <v>3.806</v>
      </c>
      <c r="AQ25">
        <v>1.7</v>
      </c>
      <c r="AR25">
        <v>3.5190000000000001</v>
      </c>
      <c r="AS25">
        <v>3.4</v>
      </c>
      <c r="AT25">
        <v>3.83</v>
      </c>
      <c r="AU25">
        <v>1.1000000000000001</v>
      </c>
      <c r="AZ25">
        <v>4.2030000000000003</v>
      </c>
      <c r="BA25">
        <v>2.2999999999999998</v>
      </c>
      <c r="BB25">
        <v>1.07</v>
      </c>
      <c r="BC25">
        <v>2.4</v>
      </c>
      <c r="BD25">
        <v>2.125</v>
      </c>
      <c r="BE25">
        <v>2.5</v>
      </c>
      <c r="BF25">
        <v>0.26</v>
      </c>
      <c r="BG25">
        <v>4.7</v>
      </c>
      <c r="BH25">
        <v>1.0389999999999999</v>
      </c>
      <c r="BI25">
        <v>1.6</v>
      </c>
      <c r="BJ25">
        <v>0.217</v>
      </c>
      <c r="BK25">
        <v>6.9</v>
      </c>
      <c r="BL25">
        <v>5.3999999999999999E-2</v>
      </c>
      <c r="BM25">
        <v>10.5</v>
      </c>
      <c r="BN25">
        <v>0.26400000000000001</v>
      </c>
      <c r="BO25">
        <v>4.2</v>
      </c>
      <c r="BP25">
        <v>0.19400000000000001</v>
      </c>
      <c r="BQ25">
        <v>4.9000000000000004</v>
      </c>
      <c r="BR25">
        <v>4.2999999999999997E-2</v>
      </c>
      <c r="BS25">
        <v>1.9</v>
      </c>
      <c r="BT25">
        <v>0.11</v>
      </c>
      <c r="BU25">
        <v>6.7</v>
      </c>
      <c r="BV25">
        <v>1.2999999999999999E-2</v>
      </c>
      <c r="BW25">
        <v>18.2</v>
      </c>
      <c r="BX25">
        <v>8.2000000000000003E-2</v>
      </c>
      <c r="BY25">
        <v>10</v>
      </c>
      <c r="BZ25" t="s">
        <v>58</v>
      </c>
      <c r="CA25" t="s">
        <v>56</v>
      </c>
      <c r="CF25">
        <v>0.25900000000000001</v>
      </c>
      <c r="CG25">
        <v>0.7</v>
      </c>
      <c r="CH25">
        <v>4.7E-2</v>
      </c>
      <c r="CI25">
        <v>9.8000000000000007</v>
      </c>
    </row>
    <row r="26" spans="1:87" x14ac:dyDescent="0.25">
      <c r="A26" t="s">
        <v>84</v>
      </c>
      <c r="B26" t="b">
        <v>0</v>
      </c>
      <c r="C26" t="s">
        <v>85</v>
      </c>
      <c r="D26" s="1">
        <v>45014.529710648145</v>
      </c>
      <c r="F26">
        <v>140.41499999999999</v>
      </c>
      <c r="G26">
        <v>1.7</v>
      </c>
      <c r="H26">
        <v>145.32</v>
      </c>
      <c r="I26">
        <v>1.8</v>
      </c>
      <c r="J26">
        <v>135.58199999999999</v>
      </c>
      <c r="K26">
        <v>2.9</v>
      </c>
      <c r="L26">
        <v>21299.832999999999</v>
      </c>
      <c r="M26">
        <v>5.5</v>
      </c>
      <c r="N26">
        <v>20547.548999999999</v>
      </c>
      <c r="O26">
        <v>1.5</v>
      </c>
      <c r="P26">
        <v>1.163</v>
      </c>
      <c r="Q26">
        <v>4.2</v>
      </c>
      <c r="R26">
        <v>0.56000000000000005</v>
      </c>
      <c r="S26">
        <v>6.4</v>
      </c>
      <c r="T26">
        <v>65.731999999999999</v>
      </c>
      <c r="U26">
        <v>8.1999999999999993</v>
      </c>
      <c r="V26">
        <v>216.24700000000001</v>
      </c>
      <c r="W26">
        <v>2</v>
      </c>
      <c r="X26">
        <v>68.441000000000003</v>
      </c>
      <c r="Y26">
        <v>2.4</v>
      </c>
      <c r="Z26">
        <v>30.087</v>
      </c>
      <c r="AA26">
        <v>2</v>
      </c>
      <c r="AB26">
        <v>11.752000000000001</v>
      </c>
      <c r="AC26">
        <v>6.2</v>
      </c>
      <c r="AD26">
        <v>29.363</v>
      </c>
      <c r="AE26">
        <v>3.2</v>
      </c>
      <c r="AF26">
        <v>11.766999999999999</v>
      </c>
      <c r="AG26">
        <v>3.8</v>
      </c>
      <c r="AH26">
        <v>6.9000000000000006E-2</v>
      </c>
      <c r="AI26">
        <v>45.8</v>
      </c>
      <c r="AJ26">
        <v>12.532</v>
      </c>
      <c r="AK26">
        <v>2.2000000000000002</v>
      </c>
      <c r="AL26">
        <v>1.0109999999999999</v>
      </c>
      <c r="AM26">
        <v>3.3</v>
      </c>
      <c r="AN26">
        <v>1.0449999999999999</v>
      </c>
      <c r="AO26">
        <v>1.7</v>
      </c>
      <c r="AP26">
        <v>1.0249999999999999</v>
      </c>
      <c r="AQ26">
        <v>4.5</v>
      </c>
      <c r="AR26">
        <v>1.08</v>
      </c>
      <c r="AS26">
        <v>5.3</v>
      </c>
      <c r="AT26">
        <v>1.0640000000000001</v>
      </c>
      <c r="AU26">
        <v>3.3</v>
      </c>
      <c r="AZ26">
        <v>37.811999999999998</v>
      </c>
      <c r="BA26">
        <v>1</v>
      </c>
      <c r="BB26">
        <v>3.7029999999999998</v>
      </c>
      <c r="BC26">
        <v>0.8</v>
      </c>
      <c r="BD26">
        <v>42.875</v>
      </c>
      <c r="BE26">
        <v>1</v>
      </c>
      <c r="BF26">
        <v>0.79700000000000004</v>
      </c>
      <c r="BG26">
        <v>2.4</v>
      </c>
      <c r="BH26">
        <v>2.9590000000000001</v>
      </c>
      <c r="BI26">
        <v>6.2</v>
      </c>
      <c r="BJ26">
        <v>0.504</v>
      </c>
      <c r="BK26">
        <v>3.7</v>
      </c>
      <c r="BL26">
        <v>9.4E-2</v>
      </c>
      <c r="BM26">
        <v>6.6</v>
      </c>
      <c r="BN26">
        <v>0.76100000000000001</v>
      </c>
      <c r="BO26">
        <v>3.5</v>
      </c>
      <c r="BP26">
        <v>0.26100000000000001</v>
      </c>
      <c r="BQ26">
        <v>5.4</v>
      </c>
      <c r="BR26">
        <v>5.2999999999999999E-2</v>
      </c>
      <c r="BS26">
        <v>9.1999999999999993</v>
      </c>
      <c r="BT26">
        <v>0.13</v>
      </c>
      <c r="BU26">
        <v>2.1</v>
      </c>
      <c r="BV26">
        <v>0.02</v>
      </c>
      <c r="BW26">
        <v>9.1999999999999993</v>
      </c>
      <c r="BX26">
        <v>0.10100000000000001</v>
      </c>
      <c r="BY26">
        <v>8.4</v>
      </c>
      <c r="BZ26" t="s">
        <v>58</v>
      </c>
      <c r="CA26" t="s">
        <v>56</v>
      </c>
      <c r="CF26">
        <v>3.5270000000000001</v>
      </c>
      <c r="CG26">
        <v>2.9</v>
      </c>
      <c r="CH26">
        <v>0.14000000000000001</v>
      </c>
      <c r="CI26">
        <v>4.2</v>
      </c>
    </row>
    <row r="27" spans="1:87" x14ac:dyDescent="0.25">
      <c r="A27" t="s">
        <v>86</v>
      </c>
      <c r="B27" t="b">
        <v>0</v>
      </c>
      <c r="C27" t="s">
        <v>87</v>
      </c>
      <c r="D27" s="1">
        <v>45014.533449074072</v>
      </c>
      <c r="F27">
        <v>258.51600000000002</v>
      </c>
      <c r="G27">
        <v>1.6</v>
      </c>
      <c r="H27">
        <v>143.73699999999999</v>
      </c>
      <c r="I27">
        <v>1.9</v>
      </c>
      <c r="J27">
        <v>115.191</v>
      </c>
      <c r="K27">
        <v>3.8</v>
      </c>
      <c r="L27">
        <v>15525.985000000001</v>
      </c>
      <c r="M27">
        <v>3</v>
      </c>
      <c r="N27">
        <v>14702.137000000001</v>
      </c>
      <c r="O27">
        <v>1.2</v>
      </c>
      <c r="P27">
        <v>0.95499999999999996</v>
      </c>
      <c r="Q27">
        <v>7.2</v>
      </c>
      <c r="R27">
        <v>0.17399999999999999</v>
      </c>
      <c r="S27">
        <v>6.7</v>
      </c>
      <c r="T27">
        <v>71.668000000000006</v>
      </c>
      <c r="U27">
        <v>2.5</v>
      </c>
      <c r="V27">
        <v>184.774</v>
      </c>
      <c r="W27">
        <v>1.6</v>
      </c>
      <c r="X27">
        <v>74.402000000000001</v>
      </c>
      <c r="Y27">
        <v>2.7</v>
      </c>
      <c r="Z27">
        <v>2.387</v>
      </c>
      <c r="AA27">
        <v>6.5</v>
      </c>
      <c r="AB27">
        <v>14.065</v>
      </c>
      <c r="AC27">
        <v>2.4</v>
      </c>
      <c r="AD27">
        <v>2.399</v>
      </c>
      <c r="AE27">
        <v>6.9</v>
      </c>
      <c r="AF27">
        <v>4.9240000000000004</v>
      </c>
      <c r="AG27">
        <v>5.7</v>
      </c>
      <c r="AH27">
        <v>2.5999999999999999E-2</v>
      </c>
      <c r="AI27">
        <v>186</v>
      </c>
      <c r="AJ27">
        <v>10.36</v>
      </c>
      <c r="AK27">
        <v>2.7</v>
      </c>
      <c r="AL27">
        <v>1.0029999999999999</v>
      </c>
      <c r="AM27">
        <v>2.2000000000000002</v>
      </c>
      <c r="AN27">
        <v>0.98899999999999999</v>
      </c>
      <c r="AO27">
        <v>2.2000000000000002</v>
      </c>
      <c r="AP27">
        <v>0.32800000000000001</v>
      </c>
      <c r="AQ27">
        <v>8.6999999999999993</v>
      </c>
      <c r="AR27">
        <v>0.34300000000000003</v>
      </c>
      <c r="AS27">
        <v>12</v>
      </c>
      <c r="AT27">
        <v>0.33500000000000002</v>
      </c>
      <c r="AU27">
        <v>3.3</v>
      </c>
      <c r="AZ27">
        <v>39.228999999999999</v>
      </c>
      <c r="BA27">
        <v>1.8</v>
      </c>
      <c r="BB27">
        <v>2.3889999999999998</v>
      </c>
      <c r="BC27">
        <v>3.8</v>
      </c>
      <c r="BD27">
        <v>19.364000000000001</v>
      </c>
      <c r="BE27">
        <v>2.9</v>
      </c>
      <c r="BF27">
        <v>0.54300000000000004</v>
      </c>
      <c r="BG27">
        <v>2.7</v>
      </c>
      <c r="BH27">
        <v>2.0259999999999998</v>
      </c>
      <c r="BI27">
        <v>2.5</v>
      </c>
      <c r="BJ27">
        <v>0.39</v>
      </c>
      <c r="BK27">
        <v>9.5</v>
      </c>
      <c r="BL27">
        <v>8.5999999999999993E-2</v>
      </c>
      <c r="BM27">
        <v>4.8</v>
      </c>
      <c r="BN27">
        <v>0.45800000000000002</v>
      </c>
      <c r="BO27">
        <v>3.3</v>
      </c>
      <c r="BP27">
        <v>0.23499999999999999</v>
      </c>
      <c r="BQ27">
        <v>10.7</v>
      </c>
      <c r="BR27">
        <v>4.2000000000000003E-2</v>
      </c>
      <c r="BS27">
        <v>10.5</v>
      </c>
      <c r="BT27">
        <v>0.12</v>
      </c>
      <c r="BU27">
        <v>7.9</v>
      </c>
      <c r="BV27">
        <v>1.6E-2</v>
      </c>
      <c r="BW27">
        <v>0.6</v>
      </c>
      <c r="BX27">
        <v>8.3000000000000004E-2</v>
      </c>
      <c r="BY27">
        <v>8.4</v>
      </c>
      <c r="BZ27" t="s">
        <v>58</v>
      </c>
      <c r="CA27" t="s">
        <v>56</v>
      </c>
      <c r="CF27">
        <v>1.617</v>
      </c>
      <c r="CG27">
        <v>1.2</v>
      </c>
      <c r="CH27">
        <v>0.06</v>
      </c>
      <c r="CI27">
        <v>6.4</v>
      </c>
    </row>
    <row r="28" spans="1:87" x14ac:dyDescent="0.25">
      <c r="A28" t="s">
        <v>88</v>
      </c>
      <c r="B28" t="b">
        <v>0</v>
      </c>
      <c r="C28" t="s">
        <v>89</v>
      </c>
      <c r="D28" s="1">
        <v>45014.537187499998</v>
      </c>
      <c r="F28">
        <v>614.68899999999996</v>
      </c>
      <c r="G28">
        <v>7.2</v>
      </c>
      <c r="H28">
        <v>343.44499999999999</v>
      </c>
      <c r="I28">
        <v>7</v>
      </c>
      <c r="J28">
        <v>115.316</v>
      </c>
      <c r="K28">
        <v>1</v>
      </c>
      <c r="L28">
        <v>30560.422999999999</v>
      </c>
      <c r="M28">
        <v>0.3</v>
      </c>
      <c r="N28">
        <v>29875.195</v>
      </c>
      <c r="O28">
        <v>1</v>
      </c>
      <c r="P28">
        <v>3.3000000000000002E-2</v>
      </c>
      <c r="Q28">
        <v>55.1</v>
      </c>
      <c r="R28">
        <v>0.16200000000000001</v>
      </c>
      <c r="S28">
        <v>9</v>
      </c>
      <c r="T28">
        <v>21.542999999999999</v>
      </c>
      <c r="U28">
        <v>9</v>
      </c>
      <c r="V28">
        <v>103.199</v>
      </c>
      <c r="W28">
        <v>2.4</v>
      </c>
      <c r="X28">
        <v>21.469000000000001</v>
      </c>
      <c r="Y28">
        <v>5.2</v>
      </c>
      <c r="Z28">
        <v>3.9049999999999998</v>
      </c>
      <c r="AA28">
        <v>3.3</v>
      </c>
      <c r="AB28">
        <v>7.399</v>
      </c>
      <c r="AC28">
        <v>3.3</v>
      </c>
      <c r="AD28">
        <v>3.74</v>
      </c>
      <c r="AE28">
        <v>0.4</v>
      </c>
      <c r="AF28">
        <v>4.9950000000000001</v>
      </c>
      <c r="AG28">
        <v>5.0999999999999996</v>
      </c>
      <c r="AH28">
        <v>0.125</v>
      </c>
      <c r="AI28">
        <v>11.8</v>
      </c>
      <c r="AJ28">
        <v>24.895</v>
      </c>
      <c r="AK28">
        <v>1.2</v>
      </c>
      <c r="AL28">
        <v>0.16500000000000001</v>
      </c>
      <c r="AM28">
        <v>0.5</v>
      </c>
      <c r="AN28">
        <v>0.16700000000000001</v>
      </c>
      <c r="AO28">
        <v>2.2000000000000002</v>
      </c>
      <c r="AP28">
        <v>0.52700000000000002</v>
      </c>
      <c r="AQ28">
        <v>2.2000000000000002</v>
      </c>
      <c r="AR28">
        <v>0.54400000000000004</v>
      </c>
      <c r="AS28">
        <v>2.4</v>
      </c>
      <c r="AT28">
        <v>0.52900000000000003</v>
      </c>
      <c r="AU28">
        <v>1.5</v>
      </c>
      <c r="AZ28">
        <v>21.532</v>
      </c>
      <c r="BA28">
        <v>3.4</v>
      </c>
      <c r="BB28">
        <v>0.29699999999999999</v>
      </c>
      <c r="BC28">
        <v>9.3000000000000007</v>
      </c>
      <c r="BD28">
        <v>2.5979999999999999</v>
      </c>
      <c r="BE28">
        <v>2.5</v>
      </c>
      <c r="BF28">
        <v>5.0999999999999997E-2</v>
      </c>
      <c r="BG28">
        <v>9.6</v>
      </c>
      <c r="BH28">
        <v>0.217</v>
      </c>
      <c r="BI28">
        <v>2.9</v>
      </c>
      <c r="BJ28">
        <v>3.7999999999999999E-2</v>
      </c>
      <c r="BK28">
        <v>30.4</v>
      </c>
      <c r="BL28">
        <v>1.2E-2</v>
      </c>
      <c r="BM28">
        <v>18.2</v>
      </c>
      <c r="BN28">
        <v>3.9E-2</v>
      </c>
      <c r="BO28">
        <v>23.9</v>
      </c>
      <c r="BP28">
        <v>2.8000000000000001E-2</v>
      </c>
      <c r="BQ28">
        <v>11.2</v>
      </c>
      <c r="BR28">
        <v>5.0000000000000001E-3</v>
      </c>
      <c r="BS28">
        <v>24.6</v>
      </c>
      <c r="BT28">
        <v>0.02</v>
      </c>
      <c r="BU28">
        <v>13.1</v>
      </c>
      <c r="BV28">
        <v>3.0000000000000001E-3</v>
      </c>
      <c r="BW28">
        <v>45.5</v>
      </c>
      <c r="BX28">
        <v>1.2E-2</v>
      </c>
      <c r="BY28">
        <v>25.4</v>
      </c>
      <c r="BZ28" t="s">
        <v>58</v>
      </c>
      <c r="CA28" t="s">
        <v>56</v>
      </c>
      <c r="CF28">
        <v>0.55000000000000004</v>
      </c>
      <c r="CG28">
        <v>2.6</v>
      </c>
      <c r="CH28">
        <v>2.5999999999999999E-2</v>
      </c>
      <c r="CI28">
        <v>6.7</v>
      </c>
    </row>
    <row r="29" spans="1:87" x14ac:dyDescent="0.25">
      <c r="A29" t="s">
        <v>90</v>
      </c>
      <c r="B29" t="b">
        <v>0</v>
      </c>
      <c r="C29" t="s">
        <v>91</v>
      </c>
      <c r="D29" s="1">
        <v>45014.540914351855</v>
      </c>
      <c r="F29">
        <v>227.47399999999999</v>
      </c>
      <c r="G29">
        <v>2.6</v>
      </c>
      <c r="H29">
        <v>162.571</v>
      </c>
      <c r="I29">
        <v>1.5</v>
      </c>
      <c r="J29">
        <v>142.11600000000001</v>
      </c>
      <c r="K29">
        <v>3.5</v>
      </c>
      <c r="L29">
        <v>18531.635999999999</v>
      </c>
      <c r="M29">
        <v>4.9000000000000004</v>
      </c>
      <c r="N29">
        <v>18069.264999999999</v>
      </c>
      <c r="O29">
        <v>0.6</v>
      </c>
      <c r="P29">
        <v>1.484</v>
      </c>
      <c r="Q29">
        <v>2.4</v>
      </c>
      <c r="R29">
        <v>1.04</v>
      </c>
      <c r="S29">
        <v>3.8</v>
      </c>
      <c r="T29">
        <v>167.55600000000001</v>
      </c>
      <c r="U29">
        <v>1.7</v>
      </c>
      <c r="V29">
        <v>238.476</v>
      </c>
      <c r="W29">
        <v>0.5</v>
      </c>
      <c r="X29">
        <v>170.114</v>
      </c>
      <c r="Y29">
        <v>1.7</v>
      </c>
      <c r="Z29">
        <v>11.082000000000001</v>
      </c>
      <c r="AA29">
        <v>2.4</v>
      </c>
      <c r="AB29">
        <v>24.943000000000001</v>
      </c>
      <c r="AC29">
        <v>1.3</v>
      </c>
      <c r="AD29">
        <v>10.936999999999999</v>
      </c>
      <c r="AE29">
        <v>0.5</v>
      </c>
      <c r="AF29">
        <v>10.677</v>
      </c>
      <c r="AG29">
        <v>1.1000000000000001</v>
      </c>
      <c r="AH29">
        <v>7.3999999999999996E-2</v>
      </c>
      <c r="AI29">
        <v>30.9</v>
      </c>
      <c r="AJ29">
        <v>8.6760000000000002</v>
      </c>
      <c r="AK29">
        <v>1.3</v>
      </c>
      <c r="AL29">
        <v>0.44600000000000001</v>
      </c>
      <c r="AM29">
        <v>3.1</v>
      </c>
      <c r="AN29">
        <v>0.44800000000000001</v>
      </c>
      <c r="AO29">
        <v>2.1</v>
      </c>
      <c r="AP29">
        <v>0.307</v>
      </c>
      <c r="AQ29">
        <v>5.0999999999999996</v>
      </c>
      <c r="AR29">
        <v>0.26900000000000002</v>
      </c>
      <c r="AS29">
        <v>22.7</v>
      </c>
      <c r="AT29">
        <v>0.32100000000000001</v>
      </c>
      <c r="AU29">
        <v>1.5</v>
      </c>
      <c r="AZ29">
        <v>32.442</v>
      </c>
      <c r="BA29">
        <v>3.2</v>
      </c>
      <c r="BB29">
        <v>0.61799999999999999</v>
      </c>
      <c r="BC29">
        <v>1.7</v>
      </c>
      <c r="BD29">
        <v>3.633</v>
      </c>
      <c r="BE29">
        <v>0.7</v>
      </c>
      <c r="BF29">
        <v>0.123</v>
      </c>
      <c r="BG29">
        <v>2.1</v>
      </c>
      <c r="BH29">
        <v>0.505</v>
      </c>
      <c r="BI29">
        <v>1.1000000000000001</v>
      </c>
      <c r="BJ29">
        <v>0.1</v>
      </c>
      <c r="BK29">
        <v>24.1</v>
      </c>
      <c r="BL29">
        <v>2.8000000000000001E-2</v>
      </c>
      <c r="BM29">
        <v>2.9</v>
      </c>
      <c r="BN29">
        <v>0.111</v>
      </c>
      <c r="BO29">
        <v>12.6</v>
      </c>
      <c r="BP29">
        <v>8.2000000000000003E-2</v>
      </c>
      <c r="BQ29">
        <v>6.7</v>
      </c>
      <c r="BR29">
        <v>1.7000000000000001E-2</v>
      </c>
      <c r="BS29">
        <v>3</v>
      </c>
      <c r="BT29">
        <v>4.1000000000000002E-2</v>
      </c>
      <c r="BU29">
        <v>27.4</v>
      </c>
      <c r="BV29">
        <v>5.0000000000000001E-3</v>
      </c>
      <c r="BW29">
        <v>6</v>
      </c>
      <c r="BX29">
        <v>3.5000000000000003E-2</v>
      </c>
      <c r="BY29">
        <v>10.8</v>
      </c>
      <c r="BZ29" t="s">
        <v>58</v>
      </c>
      <c r="CA29" t="s">
        <v>56</v>
      </c>
      <c r="CF29">
        <v>0.81200000000000006</v>
      </c>
      <c r="CG29">
        <v>2.7</v>
      </c>
      <c r="CH29">
        <v>4.9000000000000002E-2</v>
      </c>
      <c r="CI29">
        <v>8.1</v>
      </c>
    </row>
    <row r="30" spans="1:87" x14ac:dyDescent="0.25">
      <c r="A30" t="s">
        <v>92</v>
      </c>
      <c r="B30" t="b">
        <v>0</v>
      </c>
      <c r="C30" t="s">
        <v>93</v>
      </c>
      <c r="D30" s="1">
        <v>45014.544652777775</v>
      </c>
      <c r="F30">
        <v>521.08799999999997</v>
      </c>
      <c r="G30">
        <v>5.6</v>
      </c>
      <c r="H30">
        <v>386.91800000000001</v>
      </c>
      <c r="I30">
        <v>6.1</v>
      </c>
      <c r="J30">
        <v>134.90700000000001</v>
      </c>
      <c r="K30">
        <v>2</v>
      </c>
      <c r="L30">
        <v>29869.826000000001</v>
      </c>
      <c r="M30">
        <v>3.1</v>
      </c>
      <c r="N30">
        <v>29027.384999999998</v>
      </c>
      <c r="O30">
        <v>1.4</v>
      </c>
      <c r="P30">
        <v>1.637</v>
      </c>
      <c r="Q30">
        <v>4</v>
      </c>
      <c r="R30">
        <v>1.163</v>
      </c>
      <c r="S30">
        <v>3.3</v>
      </c>
      <c r="T30">
        <v>79.575000000000003</v>
      </c>
      <c r="U30">
        <v>0.3</v>
      </c>
      <c r="V30">
        <v>275.83199999999999</v>
      </c>
      <c r="W30">
        <v>3</v>
      </c>
      <c r="X30">
        <v>80.593999999999994</v>
      </c>
      <c r="Y30">
        <v>3.9</v>
      </c>
      <c r="Z30">
        <v>17.77</v>
      </c>
      <c r="AA30">
        <v>2</v>
      </c>
      <c r="AB30">
        <v>23.565000000000001</v>
      </c>
      <c r="AC30">
        <v>1.4</v>
      </c>
      <c r="AD30">
        <v>17.760000000000002</v>
      </c>
      <c r="AE30">
        <v>2.4</v>
      </c>
      <c r="AF30">
        <v>12.42</v>
      </c>
      <c r="AG30">
        <v>6.2</v>
      </c>
      <c r="AH30">
        <v>0.216</v>
      </c>
      <c r="AI30">
        <v>23.3</v>
      </c>
      <c r="AJ30">
        <v>20.986999999999998</v>
      </c>
      <c r="AK30">
        <v>1.3</v>
      </c>
      <c r="AL30">
        <v>1.2829999999999999</v>
      </c>
      <c r="AM30">
        <v>2.5</v>
      </c>
      <c r="AN30">
        <v>1.3220000000000001</v>
      </c>
      <c r="AO30">
        <v>2.5</v>
      </c>
      <c r="AP30">
        <v>0.45200000000000001</v>
      </c>
      <c r="AQ30">
        <v>3.1</v>
      </c>
      <c r="AR30">
        <v>0.441</v>
      </c>
      <c r="AS30">
        <v>15.3</v>
      </c>
      <c r="AT30">
        <v>0.45300000000000001</v>
      </c>
      <c r="AU30">
        <v>4.5999999999999996</v>
      </c>
      <c r="AZ30">
        <v>39.979999999999997</v>
      </c>
      <c r="BA30">
        <v>1.7</v>
      </c>
      <c r="BB30">
        <v>1.238</v>
      </c>
      <c r="BC30">
        <v>2</v>
      </c>
      <c r="BD30">
        <v>6.476</v>
      </c>
      <c r="BE30">
        <v>1.3</v>
      </c>
      <c r="BF30">
        <v>0.25700000000000001</v>
      </c>
      <c r="BG30">
        <v>6.2</v>
      </c>
      <c r="BH30">
        <v>1.0840000000000001</v>
      </c>
      <c r="BI30">
        <v>7</v>
      </c>
      <c r="BJ30">
        <v>0.22600000000000001</v>
      </c>
      <c r="BK30">
        <v>2.2000000000000002</v>
      </c>
      <c r="BL30">
        <v>6.3E-2</v>
      </c>
      <c r="BM30">
        <v>10.8</v>
      </c>
      <c r="BN30">
        <v>0.34799999999999998</v>
      </c>
      <c r="BO30">
        <v>6</v>
      </c>
      <c r="BP30">
        <v>0.20300000000000001</v>
      </c>
      <c r="BQ30">
        <v>7.1</v>
      </c>
      <c r="BR30">
        <v>4.2000000000000003E-2</v>
      </c>
      <c r="BS30">
        <v>2</v>
      </c>
      <c r="BT30">
        <v>0.123</v>
      </c>
      <c r="BU30">
        <v>3.8</v>
      </c>
      <c r="BV30">
        <v>1.7999999999999999E-2</v>
      </c>
      <c r="BW30">
        <v>17.8</v>
      </c>
      <c r="BX30">
        <v>0.105</v>
      </c>
      <c r="BY30">
        <v>11.3</v>
      </c>
      <c r="BZ30" t="s">
        <v>58</v>
      </c>
      <c r="CA30" t="s">
        <v>56</v>
      </c>
      <c r="CF30">
        <v>5.9039999999999999</v>
      </c>
      <c r="CG30">
        <v>3.1</v>
      </c>
      <c r="CH30">
        <v>0.129</v>
      </c>
      <c r="CI30">
        <v>3.9</v>
      </c>
    </row>
    <row r="31" spans="1:87" x14ac:dyDescent="0.25">
      <c r="B31" t="b">
        <v>0</v>
      </c>
      <c r="C31" t="s">
        <v>94</v>
      </c>
      <c r="D31" s="1">
        <v>45014.548379629632</v>
      </c>
      <c r="F31">
        <v>285.93200000000002</v>
      </c>
      <c r="G31">
        <v>6.7</v>
      </c>
      <c r="H31">
        <v>160.101</v>
      </c>
      <c r="I31">
        <v>4.5</v>
      </c>
      <c r="J31">
        <v>123.908</v>
      </c>
      <c r="K31">
        <v>3.5</v>
      </c>
      <c r="L31">
        <v>12741.574000000001</v>
      </c>
      <c r="M31">
        <v>2</v>
      </c>
      <c r="N31">
        <v>12414.013000000001</v>
      </c>
      <c r="O31">
        <v>1.1000000000000001</v>
      </c>
      <c r="P31">
        <v>0.223</v>
      </c>
      <c r="Q31">
        <v>5.2</v>
      </c>
      <c r="R31">
        <v>4.3999999999999997E-2</v>
      </c>
      <c r="S31">
        <v>24.1</v>
      </c>
      <c r="T31">
        <v>79.584999999999994</v>
      </c>
      <c r="U31">
        <v>5.7</v>
      </c>
      <c r="V31">
        <v>368.07</v>
      </c>
      <c r="W31">
        <v>0.8</v>
      </c>
      <c r="X31">
        <v>84.677000000000007</v>
      </c>
      <c r="Y31">
        <v>1</v>
      </c>
      <c r="Z31">
        <v>19.128</v>
      </c>
      <c r="AA31">
        <v>1.3</v>
      </c>
      <c r="AB31">
        <v>44.037999999999997</v>
      </c>
      <c r="AC31">
        <v>1</v>
      </c>
      <c r="AD31">
        <v>18.881</v>
      </c>
      <c r="AE31">
        <v>1.1000000000000001</v>
      </c>
      <c r="AF31">
        <v>38.774999999999999</v>
      </c>
      <c r="AG31">
        <v>2.8</v>
      </c>
      <c r="AH31">
        <v>9.9000000000000005E-2</v>
      </c>
      <c r="AI31">
        <v>66.400000000000006</v>
      </c>
      <c r="AJ31">
        <v>9.3800000000000008</v>
      </c>
      <c r="AK31">
        <v>1.1000000000000001</v>
      </c>
      <c r="AL31">
        <v>0.153</v>
      </c>
      <c r="AM31">
        <v>3.2</v>
      </c>
      <c r="AN31">
        <v>0.155</v>
      </c>
      <c r="AO31">
        <v>1.8</v>
      </c>
      <c r="AP31">
        <v>7.0999999999999994E-2</v>
      </c>
      <c r="AQ31">
        <v>12.4</v>
      </c>
      <c r="AR31">
        <v>8.1000000000000003E-2</v>
      </c>
      <c r="AS31">
        <v>13.3</v>
      </c>
      <c r="AT31">
        <v>6.7000000000000004E-2</v>
      </c>
      <c r="AU31">
        <v>5.8</v>
      </c>
      <c r="AZ31">
        <v>88.093999999999994</v>
      </c>
      <c r="BA31">
        <v>1.8</v>
      </c>
      <c r="BB31">
        <v>0.214</v>
      </c>
      <c r="BC31">
        <v>5</v>
      </c>
      <c r="BD31">
        <v>0.30499999999999999</v>
      </c>
      <c r="BE31">
        <v>3.6</v>
      </c>
      <c r="BF31">
        <v>4.4999999999999998E-2</v>
      </c>
      <c r="BG31">
        <v>5.8</v>
      </c>
      <c r="BH31">
        <v>0.18099999999999999</v>
      </c>
      <c r="BI31">
        <v>8</v>
      </c>
      <c r="BJ31">
        <v>3.9E-2</v>
      </c>
      <c r="BK31">
        <v>50.4</v>
      </c>
      <c r="BL31">
        <v>0.03</v>
      </c>
      <c r="BM31">
        <v>5.7</v>
      </c>
      <c r="BN31">
        <v>1.9E-2</v>
      </c>
      <c r="BO31">
        <v>14.5</v>
      </c>
      <c r="BP31">
        <v>2.3E-2</v>
      </c>
      <c r="BQ31">
        <v>10.5</v>
      </c>
      <c r="BR31">
        <v>6.0000000000000001E-3</v>
      </c>
      <c r="BS31">
        <v>8.6999999999999993</v>
      </c>
      <c r="BT31">
        <v>1.4E-2</v>
      </c>
      <c r="BU31">
        <v>40</v>
      </c>
      <c r="BV31">
        <v>2E-3</v>
      </c>
      <c r="BW31">
        <v>42.3</v>
      </c>
      <c r="BX31">
        <v>1.2E-2</v>
      </c>
      <c r="BY31">
        <v>39.299999999999997</v>
      </c>
      <c r="BZ31" t="s">
        <v>58</v>
      </c>
      <c r="CA31" t="s">
        <v>56</v>
      </c>
      <c r="CF31">
        <v>0.77900000000000003</v>
      </c>
      <c r="CG31">
        <v>1.3</v>
      </c>
      <c r="CH31">
        <v>9.5000000000000001E-2</v>
      </c>
      <c r="CI31">
        <v>3.6</v>
      </c>
    </row>
    <row r="32" spans="1:87" x14ac:dyDescent="0.25">
      <c r="A32" t="s">
        <v>95</v>
      </c>
      <c r="B32" t="b">
        <v>0</v>
      </c>
      <c r="C32" t="s">
        <v>96</v>
      </c>
      <c r="D32" s="1">
        <v>45014.552118055559</v>
      </c>
      <c r="F32">
        <v>147.16200000000001</v>
      </c>
      <c r="G32">
        <v>4.3</v>
      </c>
      <c r="H32">
        <v>91.662999999999997</v>
      </c>
      <c r="I32">
        <v>3.2</v>
      </c>
      <c r="J32">
        <v>105.777</v>
      </c>
      <c r="K32">
        <v>5.3</v>
      </c>
      <c r="L32">
        <v>6734.2640000000001</v>
      </c>
      <c r="M32">
        <v>1.4</v>
      </c>
      <c r="N32">
        <v>6322.51</v>
      </c>
      <c r="O32">
        <v>1</v>
      </c>
      <c r="P32">
        <v>0.154</v>
      </c>
      <c r="Q32">
        <v>4.3</v>
      </c>
      <c r="R32">
        <v>0.105</v>
      </c>
      <c r="S32">
        <v>5.8</v>
      </c>
      <c r="T32">
        <v>213.749</v>
      </c>
      <c r="U32">
        <v>1.2</v>
      </c>
      <c r="V32">
        <v>1064.962</v>
      </c>
      <c r="W32">
        <v>1.7</v>
      </c>
      <c r="X32">
        <v>220.30600000000001</v>
      </c>
      <c r="Y32">
        <v>1.8</v>
      </c>
      <c r="Z32">
        <v>6.2450000000000001</v>
      </c>
      <c r="AA32">
        <v>1.9</v>
      </c>
      <c r="AB32">
        <v>65.947999999999993</v>
      </c>
      <c r="AC32">
        <v>1.2</v>
      </c>
      <c r="AD32">
        <v>6.5190000000000001</v>
      </c>
      <c r="AE32">
        <v>1.6</v>
      </c>
      <c r="AF32">
        <v>14.706</v>
      </c>
      <c r="AG32">
        <v>2.5</v>
      </c>
      <c r="AH32">
        <v>3.5000000000000003E-2</v>
      </c>
      <c r="AI32">
        <v>116.3</v>
      </c>
      <c r="AJ32">
        <v>19.983000000000001</v>
      </c>
      <c r="AK32">
        <v>1.4</v>
      </c>
      <c r="AL32">
        <v>7.9000000000000001E-2</v>
      </c>
      <c r="AM32">
        <v>9.6</v>
      </c>
      <c r="AN32">
        <v>7.0000000000000007E-2</v>
      </c>
      <c r="AO32">
        <v>8.1</v>
      </c>
      <c r="AP32">
        <v>7.1999999999999995E-2</v>
      </c>
      <c r="AQ32">
        <v>10.1</v>
      </c>
      <c r="AR32">
        <v>7.2999999999999995E-2</v>
      </c>
      <c r="AS32">
        <v>17.899999999999999</v>
      </c>
      <c r="AT32">
        <v>7.3999999999999996E-2</v>
      </c>
      <c r="AU32">
        <v>5.2</v>
      </c>
      <c r="AZ32">
        <v>597.47900000000004</v>
      </c>
      <c r="BA32">
        <v>2.5</v>
      </c>
      <c r="BB32">
        <v>0.126</v>
      </c>
      <c r="BC32">
        <v>0.5</v>
      </c>
      <c r="BD32">
        <v>0.22</v>
      </c>
      <c r="BE32">
        <v>4.0999999999999996</v>
      </c>
      <c r="BF32">
        <v>2.5000000000000001E-2</v>
      </c>
      <c r="BG32">
        <v>6.3</v>
      </c>
      <c r="BH32">
        <v>0.105</v>
      </c>
      <c r="BI32">
        <v>4.5999999999999996</v>
      </c>
      <c r="BJ32">
        <v>0.02</v>
      </c>
      <c r="BK32">
        <v>8.4</v>
      </c>
      <c r="BL32">
        <v>0.157</v>
      </c>
      <c r="BM32">
        <v>1.3</v>
      </c>
      <c r="BN32">
        <v>2.3E-2</v>
      </c>
      <c r="BO32">
        <v>12.8</v>
      </c>
      <c r="BP32">
        <v>1.2999999999999999E-2</v>
      </c>
      <c r="BQ32">
        <v>45.3</v>
      </c>
      <c r="BR32">
        <v>3.0000000000000001E-3</v>
      </c>
      <c r="BS32">
        <v>4.3</v>
      </c>
      <c r="BT32">
        <v>0.01</v>
      </c>
      <c r="BU32">
        <v>25.6</v>
      </c>
      <c r="BV32">
        <v>1E-3</v>
      </c>
      <c r="BW32">
        <v>23.2</v>
      </c>
      <c r="BX32">
        <v>7.0000000000000001E-3</v>
      </c>
      <c r="BY32">
        <v>49.4</v>
      </c>
      <c r="BZ32" t="s">
        <v>58</v>
      </c>
      <c r="CA32" t="s">
        <v>56</v>
      </c>
      <c r="CF32">
        <v>0.67700000000000005</v>
      </c>
      <c r="CG32">
        <v>3.1</v>
      </c>
      <c r="CH32">
        <v>5.3999999999999999E-2</v>
      </c>
      <c r="CI32">
        <v>8.9</v>
      </c>
    </row>
    <row r="33" spans="1:87" x14ac:dyDescent="0.25">
      <c r="A33" t="s">
        <v>97</v>
      </c>
      <c r="B33" t="b">
        <v>0</v>
      </c>
      <c r="C33" t="s">
        <v>98</v>
      </c>
      <c r="D33" s="1">
        <v>45014.555868055555</v>
      </c>
      <c r="AH33">
        <v>18.972999999999999</v>
      </c>
      <c r="AI33">
        <v>174.1</v>
      </c>
      <c r="AJ33">
        <v>2.702</v>
      </c>
      <c r="AK33">
        <v>210.1</v>
      </c>
      <c r="AL33" t="s">
        <v>58</v>
      </c>
      <c r="AM33">
        <v>0</v>
      </c>
      <c r="AN33" t="s">
        <v>58</v>
      </c>
      <c r="AO33">
        <v>0</v>
      </c>
      <c r="AP33" t="s">
        <v>58</v>
      </c>
      <c r="AQ33">
        <v>0</v>
      </c>
      <c r="AR33" t="s">
        <v>58</v>
      </c>
      <c r="AS33">
        <v>0</v>
      </c>
      <c r="AT33">
        <v>1.4259999999999999</v>
      </c>
      <c r="AU33">
        <v>106.5</v>
      </c>
      <c r="BR33">
        <v>1.909</v>
      </c>
      <c r="BS33">
        <v>142.4</v>
      </c>
    </row>
    <row r="34" spans="1:87" x14ac:dyDescent="0.25">
      <c r="A34" t="s">
        <v>99</v>
      </c>
      <c r="B34" t="b">
        <v>0</v>
      </c>
      <c r="C34" t="s">
        <v>100</v>
      </c>
      <c r="D34" s="1">
        <v>45014.559629629628</v>
      </c>
      <c r="AH34">
        <v>31.321000000000002</v>
      </c>
      <c r="AI34">
        <v>50.9</v>
      </c>
      <c r="AJ34">
        <v>0.495</v>
      </c>
      <c r="AK34">
        <v>374.4</v>
      </c>
      <c r="AL34" t="s">
        <v>58</v>
      </c>
      <c r="AM34">
        <v>0</v>
      </c>
      <c r="AN34">
        <v>2.6419999999999999</v>
      </c>
      <c r="AO34">
        <v>174.4</v>
      </c>
      <c r="AP34">
        <v>0.55700000000000005</v>
      </c>
      <c r="AQ34">
        <v>177.1</v>
      </c>
      <c r="AR34" t="s">
        <v>58</v>
      </c>
      <c r="AS34">
        <v>0</v>
      </c>
      <c r="AT34">
        <v>0.18099999999999999</v>
      </c>
      <c r="AU34">
        <v>352.9</v>
      </c>
      <c r="BR34" t="s">
        <v>58</v>
      </c>
      <c r="BS34">
        <v>0</v>
      </c>
      <c r="CF34">
        <v>1031.7919999999999</v>
      </c>
      <c r="CG34">
        <v>56.8</v>
      </c>
      <c r="CH34" t="s">
        <v>58</v>
      </c>
      <c r="CI34">
        <v>0</v>
      </c>
    </row>
    <row r="35" spans="1:87" x14ac:dyDescent="0.25">
      <c r="A35" t="s">
        <v>101</v>
      </c>
      <c r="B35" t="b">
        <v>0</v>
      </c>
      <c r="C35" t="s">
        <v>102</v>
      </c>
      <c r="D35" s="1">
        <v>45014.563391203701</v>
      </c>
      <c r="E35" t="s">
        <v>103</v>
      </c>
      <c r="J35">
        <v>6330.3310000000001</v>
      </c>
      <c r="K35">
        <v>3.8</v>
      </c>
      <c r="L35">
        <v>75499.159</v>
      </c>
      <c r="M35">
        <v>5.6</v>
      </c>
      <c r="N35">
        <v>70548.755999999994</v>
      </c>
      <c r="O35">
        <v>3.9</v>
      </c>
      <c r="P35" t="s">
        <v>58</v>
      </c>
      <c r="Q35" t="s">
        <v>56</v>
      </c>
      <c r="R35">
        <v>0.59499999999999997</v>
      </c>
      <c r="S35">
        <v>12.7</v>
      </c>
      <c r="T35">
        <v>259.64</v>
      </c>
      <c r="U35">
        <v>6.3</v>
      </c>
      <c r="V35" t="s">
        <v>58</v>
      </c>
      <c r="W35" t="s">
        <v>56</v>
      </c>
      <c r="X35">
        <v>262.61799999999999</v>
      </c>
      <c r="Y35">
        <v>5.7</v>
      </c>
      <c r="Z35">
        <v>120.08799999999999</v>
      </c>
      <c r="AA35">
        <v>4.5</v>
      </c>
      <c r="AB35" t="s">
        <v>58</v>
      </c>
      <c r="AC35" t="s">
        <v>56</v>
      </c>
      <c r="AD35">
        <v>118.009</v>
      </c>
      <c r="AE35">
        <v>2</v>
      </c>
      <c r="AF35" t="s">
        <v>58</v>
      </c>
      <c r="AG35" t="s">
        <v>56</v>
      </c>
      <c r="AH35">
        <v>4.2030000000000003</v>
      </c>
      <c r="AI35">
        <v>14.9</v>
      </c>
      <c r="AJ35">
        <v>682.87800000000004</v>
      </c>
      <c r="AK35">
        <v>1.9</v>
      </c>
      <c r="AL35">
        <v>102.456</v>
      </c>
      <c r="AM35">
        <v>1.6</v>
      </c>
      <c r="AN35">
        <v>104.048</v>
      </c>
      <c r="AO35">
        <v>0.4</v>
      </c>
      <c r="AP35">
        <v>0.96799999999999997</v>
      </c>
      <c r="AQ35">
        <v>8.6999999999999993</v>
      </c>
      <c r="AR35">
        <v>0.96</v>
      </c>
      <c r="AS35">
        <v>11.6</v>
      </c>
      <c r="AT35">
        <v>1.0189999999999999</v>
      </c>
      <c r="AU35">
        <v>6.8</v>
      </c>
      <c r="AZ35" t="s">
        <v>58</v>
      </c>
      <c r="BA35" t="s">
        <v>56</v>
      </c>
      <c r="BB35" t="s">
        <v>58</v>
      </c>
      <c r="BC35" t="s">
        <v>56</v>
      </c>
      <c r="BD35" t="s">
        <v>58</v>
      </c>
      <c r="BE35" t="s">
        <v>56</v>
      </c>
      <c r="BF35" t="s">
        <v>58</v>
      </c>
      <c r="BG35" t="s">
        <v>56</v>
      </c>
      <c r="BH35" t="s">
        <v>58</v>
      </c>
      <c r="BI35" t="s">
        <v>56</v>
      </c>
      <c r="BJ35" t="s">
        <v>58</v>
      </c>
      <c r="BK35" t="s">
        <v>56</v>
      </c>
      <c r="BL35" t="s">
        <v>58</v>
      </c>
      <c r="BM35" t="s">
        <v>56</v>
      </c>
      <c r="BN35" t="s">
        <v>58</v>
      </c>
      <c r="BO35">
        <v>0</v>
      </c>
      <c r="BP35" t="s">
        <v>58</v>
      </c>
      <c r="BQ35" t="s">
        <v>56</v>
      </c>
      <c r="BR35" t="s">
        <v>58</v>
      </c>
      <c r="BS35" t="s">
        <v>56</v>
      </c>
      <c r="BT35" t="s">
        <v>58</v>
      </c>
      <c r="BU35">
        <v>0</v>
      </c>
      <c r="BV35">
        <v>1E-3</v>
      </c>
      <c r="BW35">
        <v>122.5</v>
      </c>
      <c r="BX35" t="s">
        <v>58</v>
      </c>
      <c r="BY35" t="s">
        <v>56</v>
      </c>
      <c r="BZ35" t="s">
        <v>58</v>
      </c>
      <c r="CA35" t="s">
        <v>56</v>
      </c>
      <c r="CF35">
        <v>2.306</v>
      </c>
      <c r="CG35">
        <v>0.7</v>
      </c>
      <c r="CH35">
        <v>0.41299999999999998</v>
      </c>
      <c r="CI35">
        <v>25.2</v>
      </c>
    </row>
    <row r="36" spans="1:87" x14ac:dyDescent="0.25">
      <c r="A36" t="s">
        <v>104</v>
      </c>
      <c r="B36" t="b">
        <v>0</v>
      </c>
      <c r="C36" t="s">
        <v>105</v>
      </c>
      <c r="D36" s="1">
        <v>45014.567141203705</v>
      </c>
      <c r="E36" t="s">
        <v>106</v>
      </c>
      <c r="J36">
        <v>3828.942</v>
      </c>
      <c r="K36">
        <v>3.1</v>
      </c>
      <c r="L36">
        <v>48293.972000000002</v>
      </c>
      <c r="M36">
        <v>5.6</v>
      </c>
      <c r="N36">
        <v>45061.843999999997</v>
      </c>
      <c r="O36">
        <v>2.7</v>
      </c>
      <c r="P36" t="s">
        <v>58</v>
      </c>
      <c r="Q36" t="s">
        <v>56</v>
      </c>
      <c r="R36">
        <v>0.17799999999999999</v>
      </c>
      <c r="S36">
        <v>8.8000000000000007</v>
      </c>
      <c r="T36">
        <v>92.745999999999995</v>
      </c>
      <c r="U36">
        <v>6.8</v>
      </c>
      <c r="V36" t="s">
        <v>58</v>
      </c>
      <c r="W36" t="s">
        <v>56</v>
      </c>
      <c r="X36">
        <v>95.775000000000006</v>
      </c>
      <c r="Y36">
        <v>6.1</v>
      </c>
      <c r="Z36">
        <v>20.096</v>
      </c>
      <c r="AA36">
        <v>5.4</v>
      </c>
      <c r="AB36">
        <v>0.14199999999999999</v>
      </c>
      <c r="AC36">
        <v>40.200000000000003</v>
      </c>
      <c r="AD36">
        <v>20.13</v>
      </c>
      <c r="AE36">
        <v>4.4000000000000004</v>
      </c>
      <c r="AF36">
        <v>0.34300000000000003</v>
      </c>
      <c r="AG36">
        <v>106.7</v>
      </c>
      <c r="AH36">
        <v>2.484</v>
      </c>
      <c r="AI36">
        <v>2.4</v>
      </c>
      <c r="AJ36">
        <v>411.33300000000003</v>
      </c>
      <c r="AK36">
        <v>0</v>
      </c>
      <c r="AL36">
        <v>105.3</v>
      </c>
      <c r="AM36">
        <v>0.6</v>
      </c>
      <c r="AN36">
        <v>102.214</v>
      </c>
      <c r="AO36">
        <v>0.6</v>
      </c>
      <c r="AP36">
        <v>0.53800000000000003</v>
      </c>
      <c r="AQ36">
        <v>6.9</v>
      </c>
      <c r="AR36">
        <v>0.47099999999999997</v>
      </c>
      <c r="AS36">
        <v>28.8</v>
      </c>
      <c r="AT36">
        <v>0.55600000000000005</v>
      </c>
      <c r="AU36">
        <v>1.1000000000000001</v>
      </c>
      <c r="AZ36">
        <v>2.891</v>
      </c>
      <c r="BA36">
        <v>13.2</v>
      </c>
      <c r="BB36" t="s">
        <v>58</v>
      </c>
      <c r="BC36" t="s">
        <v>56</v>
      </c>
      <c r="BD36" t="s">
        <v>58</v>
      </c>
      <c r="BE36" t="s">
        <v>56</v>
      </c>
      <c r="BF36" t="s">
        <v>58</v>
      </c>
      <c r="BG36" t="s">
        <v>56</v>
      </c>
      <c r="BH36" t="s">
        <v>58</v>
      </c>
      <c r="BI36" t="s">
        <v>56</v>
      </c>
      <c r="BJ36" t="s">
        <v>58</v>
      </c>
      <c r="BK36" t="s">
        <v>56</v>
      </c>
      <c r="BL36" t="s">
        <v>58</v>
      </c>
      <c r="BM36" t="s">
        <v>56</v>
      </c>
      <c r="BN36" t="s">
        <v>58</v>
      </c>
      <c r="BO36">
        <v>0</v>
      </c>
      <c r="BP36" t="s">
        <v>58</v>
      </c>
      <c r="BQ36" t="s">
        <v>56</v>
      </c>
      <c r="BR36" t="s">
        <v>58</v>
      </c>
      <c r="BS36" t="s">
        <v>56</v>
      </c>
      <c r="BT36">
        <v>1E-3</v>
      </c>
      <c r="BU36">
        <v>222.7</v>
      </c>
      <c r="BV36">
        <v>0</v>
      </c>
      <c r="BW36">
        <v>486.1</v>
      </c>
      <c r="BX36" t="s">
        <v>58</v>
      </c>
      <c r="BY36">
        <v>0</v>
      </c>
      <c r="BZ36" t="s">
        <v>58</v>
      </c>
      <c r="CA36" t="s">
        <v>56</v>
      </c>
      <c r="CF36">
        <v>1.462</v>
      </c>
      <c r="CG36">
        <v>3.4</v>
      </c>
      <c r="CH36">
        <v>1.0349999999999999</v>
      </c>
      <c r="CI36">
        <v>0.5</v>
      </c>
    </row>
    <row r="37" spans="1:87" x14ac:dyDescent="0.25">
      <c r="A37" t="s">
        <v>107</v>
      </c>
      <c r="B37" t="b">
        <v>0</v>
      </c>
      <c r="C37" t="s">
        <v>108</v>
      </c>
      <c r="D37" s="1">
        <v>45014.570891203701</v>
      </c>
      <c r="E37" t="s">
        <v>109</v>
      </c>
      <c r="J37">
        <v>4493.1170000000002</v>
      </c>
      <c r="K37">
        <v>2.1</v>
      </c>
      <c r="L37">
        <v>55524.540999999997</v>
      </c>
      <c r="M37">
        <v>6.2</v>
      </c>
      <c r="N37">
        <v>51936.023999999998</v>
      </c>
      <c r="O37">
        <v>3.4</v>
      </c>
      <c r="P37" t="s">
        <v>58</v>
      </c>
      <c r="Q37" t="s">
        <v>56</v>
      </c>
      <c r="R37">
        <v>0.23499999999999999</v>
      </c>
      <c r="S37">
        <v>5.3</v>
      </c>
      <c r="T37">
        <v>115.76600000000001</v>
      </c>
      <c r="U37">
        <v>12.9</v>
      </c>
      <c r="V37" t="s">
        <v>58</v>
      </c>
      <c r="W37" t="s">
        <v>56</v>
      </c>
      <c r="X37">
        <v>121.196</v>
      </c>
      <c r="Y37">
        <v>5</v>
      </c>
      <c r="Z37">
        <v>193.45400000000001</v>
      </c>
      <c r="AA37">
        <v>3.3</v>
      </c>
      <c r="AB37">
        <v>8.5220000000000002</v>
      </c>
      <c r="AC37">
        <v>5.9</v>
      </c>
      <c r="AD37">
        <v>189.703</v>
      </c>
      <c r="AE37">
        <v>2.9</v>
      </c>
      <c r="AF37">
        <v>8.8420000000000005</v>
      </c>
      <c r="AG37">
        <v>10.3</v>
      </c>
      <c r="AH37">
        <v>2.89</v>
      </c>
      <c r="AI37">
        <v>9.6999999999999993</v>
      </c>
      <c r="AJ37">
        <v>493.46499999999997</v>
      </c>
      <c r="AK37">
        <v>3.7</v>
      </c>
      <c r="AL37">
        <v>104.18300000000001</v>
      </c>
      <c r="AM37">
        <v>1.4</v>
      </c>
      <c r="AN37">
        <v>103.038</v>
      </c>
      <c r="AO37">
        <v>0.3</v>
      </c>
      <c r="AP37">
        <v>0.75</v>
      </c>
      <c r="AQ37">
        <v>11.3</v>
      </c>
      <c r="AR37">
        <v>0.54600000000000004</v>
      </c>
      <c r="AS37">
        <v>5.5</v>
      </c>
      <c r="AT37">
        <v>0.753</v>
      </c>
      <c r="AU37">
        <v>5.9</v>
      </c>
      <c r="AZ37">
        <v>4.6740000000000004</v>
      </c>
      <c r="BA37">
        <v>8</v>
      </c>
      <c r="BB37" t="s">
        <v>58</v>
      </c>
      <c r="BC37" t="s">
        <v>56</v>
      </c>
      <c r="BD37" t="s">
        <v>58</v>
      </c>
      <c r="BE37" t="s">
        <v>56</v>
      </c>
      <c r="BF37" t="s">
        <v>58</v>
      </c>
      <c r="BG37" t="s">
        <v>56</v>
      </c>
      <c r="BH37" t="s">
        <v>58</v>
      </c>
      <c r="BI37" t="s">
        <v>56</v>
      </c>
      <c r="BJ37" t="s">
        <v>58</v>
      </c>
      <c r="BK37" t="s">
        <v>56</v>
      </c>
      <c r="BL37">
        <v>1E-3</v>
      </c>
      <c r="BM37">
        <v>159.19999999999999</v>
      </c>
      <c r="BN37" t="s">
        <v>58</v>
      </c>
      <c r="BO37" t="s">
        <v>56</v>
      </c>
      <c r="BP37" t="s">
        <v>58</v>
      </c>
      <c r="BQ37" t="s">
        <v>56</v>
      </c>
      <c r="BR37">
        <v>0</v>
      </c>
      <c r="BS37">
        <v>1245.4000000000001</v>
      </c>
      <c r="BT37">
        <v>1E-3</v>
      </c>
      <c r="BU37">
        <v>87.2</v>
      </c>
      <c r="BV37">
        <v>0</v>
      </c>
      <c r="BW37">
        <v>188.8</v>
      </c>
      <c r="BX37">
        <v>0</v>
      </c>
      <c r="BY37">
        <v>9325.2000000000007</v>
      </c>
      <c r="BZ37" t="s">
        <v>58</v>
      </c>
      <c r="CA37" t="s">
        <v>56</v>
      </c>
      <c r="CF37">
        <v>2.387</v>
      </c>
      <c r="CG37">
        <v>4.0999999999999996</v>
      </c>
      <c r="CH37">
        <v>1.2669999999999999</v>
      </c>
      <c r="CI37">
        <v>3</v>
      </c>
    </row>
    <row r="38" spans="1:87" x14ac:dyDescent="0.25">
      <c r="A38" t="s">
        <v>110</v>
      </c>
      <c r="B38" t="b">
        <v>0</v>
      </c>
      <c r="C38" t="s">
        <v>111</v>
      </c>
      <c r="D38" s="1">
        <v>45014.574629629627</v>
      </c>
      <c r="J38">
        <v>70131.611000000004</v>
      </c>
      <c r="K38">
        <v>16.3</v>
      </c>
      <c r="L38">
        <v>870124.98499999999</v>
      </c>
      <c r="M38">
        <v>13.2</v>
      </c>
      <c r="N38">
        <v>819748.93599999999</v>
      </c>
      <c r="O38">
        <v>16.2</v>
      </c>
      <c r="P38">
        <v>0.38700000000000001</v>
      </c>
      <c r="Q38">
        <v>47.3</v>
      </c>
      <c r="R38">
        <v>7.3280000000000003</v>
      </c>
      <c r="S38">
        <v>18.399999999999999</v>
      </c>
      <c r="T38">
        <v>3596.4349999999999</v>
      </c>
      <c r="U38">
        <v>15.6</v>
      </c>
      <c r="V38">
        <v>10.257999999999999</v>
      </c>
      <c r="W38">
        <v>36.799999999999997</v>
      </c>
      <c r="X38">
        <v>3548.7469999999998</v>
      </c>
      <c r="Y38">
        <v>16.600000000000001</v>
      </c>
      <c r="Z38">
        <v>3889.3670000000002</v>
      </c>
      <c r="AA38">
        <v>15.7</v>
      </c>
      <c r="AB38">
        <v>917.63400000000001</v>
      </c>
      <c r="AC38">
        <v>19.399999999999999</v>
      </c>
      <c r="AD38">
        <v>3796.991</v>
      </c>
      <c r="AE38">
        <v>16.899999999999999</v>
      </c>
      <c r="AF38">
        <v>940.66099999999994</v>
      </c>
      <c r="AG38">
        <v>19.2</v>
      </c>
      <c r="AH38">
        <v>41.853999999999999</v>
      </c>
      <c r="AI38">
        <v>19.3</v>
      </c>
      <c r="AJ38">
        <v>7389.0469999999996</v>
      </c>
      <c r="AK38">
        <v>12</v>
      </c>
      <c r="AL38">
        <v>107.967</v>
      </c>
      <c r="AM38">
        <v>2.1</v>
      </c>
      <c r="AN38">
        <v>110.13800000000001</v>
      </c>
      <c r="AO38">
        <v>1.5</v>
      </c>
      <c r="AP38">
        <v>18.323</v>
      </c>
      <c r="AQ38">
        <v>18.399999999999999</v>
      </c>
      <c r="AR38">
        <v>8.3640000000000008</v>
      </c>
      <c r="AS38">
        <v>7.3</v>
      </c>
      <c r="AT38">
        <v>18.114000000000001</v>
      </c>
      <c r="AU38">
        <v>21</v>
      </c>
      <c r="AZ38">
        <v>173.535</v>
      </c>
      <c r="BA38">
        <v>27.8</v>
      </c>
      <c r="BB38">
        <v>0.10299999999999999</v>
      </c>
      <c r="BC38">
        <v>64.5</v>
      </c>
      <c r="BD38">
        <v>0.17100000000000001</v>
      </c>
      <c r="BE38">
        <v>20</v>
      </c>
      <c r="BF38">
        <v>4.5999999999999999E-2</v>
      </c>
      <c r="BG38">
        <v>75.3</v>
      </c>
      <c r="BH38">
        <v>0.13800000000000001</v>
      </c>
      <c r="BI38">
        <v>113.6</v>
      </c>
      <c r="BJ38">
        <v>0.105</v>
      </c>
      <c r="BK38">
        <v>96.1</v>
      </c>
      <c r="BL38">
        <v>6.2E-2</v>
      </c>
      <c r="BM38">
        <v>64.599999999999994</v>
      </c>
      <c r="BN38">
        <v>0.108</v>
      </c>
      <c r="BO38">
        <v>82.9</v>
      </c>
      <c r="BP38" t="s">
        <v>58</v>
      </c>
      <c r="BQ38">
        <v>0</v>
      </c>
      <c r="BR38">
        <v>3.0000000000000001E-3</v>
      </c>
      <c r="BS38">
        <v>208.6</v>
      </c>
      <c r="BT38">
        <v>2.5000000000000001E-2</v>
      </c>
      <c r="BU38">
        <v>182.1</v>
      </c>
      <c r="BV38">
        <v>8.9999999999999993E-3</v>
      </c>
      <c r="BW38">
        <v>95.5</v>
      </c>
      <c r="BX38">
        <v>7.2999999999999995E-2</v>
      </c>
      <c r="BY38">
        <v>114.9</v>
      </c>
      <c r="BZ38">
        <v>0.13900000000000001</v>
      </c>
      <c r="CA38">
        <v>38.4</v>
      </c>
      <c r="CF38">
        <v>31.538</v>
      </c>
      <c r="CG38">
        <v>3.8</v>
      </c>
      <c r="CH38">
        <v>18.600000000000001</v>
      </c>
      <c r="CI38">
        <v>12.3</v>
      </c>
    </row>
    <row r="39" spans="1:87" x14ac:dyDescent="0.25">
      <c r="A39" t="s">
        <v>112</v>
      </c>
      <c r="B39" t="b">
        <v>0</v>
      </c>
      <c r="C39" t="s">
        <v>113</v>
      </c>
      <c r="D39" s="1">
        <v>45014.5783912037</v>
      </c>
      <c r="J39">
        <v>3103.7550000000001</v>
      </c>
      <c r="K39">
        <v>3.2</v>
      </c>
      <c r="L39">
        <v>39331.459000000003</v>
      </c>
      <c r="M39">
        <v>1.7</v>
      </c>
      <c r="N39">
        <v>36696.35</v>
      </c>
      <c r="O39">
        <v>2.7</v>
      </c>
      <c r="P39" t="s">
        <v>58</v>
      </c>
      <c r="Q39" t="s">
        <v>56</v>
      </c>
      <c r="R39">
        <v>8.1000000000000003E-2</v>
      </c>
      <c r="S39">
        <v>20.2</v>
      </c>
      <c r="T39">
        <v>65.816000000000003</v>
      </c>
      <c r="U39">
        <v>6.3</v>
      </c>
      <c r="V39" t="s">
        <v>58</v>
      </c>
      <c r="W39" t="s">
        <v>56</v>
      </c>
      <c r="X39">
        <v>67.149000000000001</v>
      </c>
      <c r="Y39">
        <v>4.4000000000000004</v>
      </c>
      <c r="Z39">
        <v>189.48</v>
      </c>
      <c r="AA39">
        <v>3.2</v>
      </c>
      <c r="AB39">
        <v>72.146000000000001</v>
      </c>
      <c r="AC39">
        <v>3.2</v>
      </c>
      <c r="AD39">
        <v>186.12</v>
      </c>
      <c r="AE39">
        <v>3.8</v>
      </c>
      <c r="AF39">
        <v>72.772000000000006</v>
      </c>
      <c r="AG39">
        <v>4.5</v>
      </c>
      <c r="AH39">
        <v>2.1789999999999998</v>
      </c>
      <c r="AI39">
        <v>9.1</v>
      </c>
      <c r="AJ39">
        <v>341.74400000000003</v>
      </c>
      <c r="AK39">
        <v>2</v>
      </c>
      <c r="AL39">
        <v>106.307</v>
      </c>
      <c r="AM39">
        <v>0.2</v>
      </c>
      <c r="AN39">
        <v>103.27500000000001</v>
      </c>
      <c r="AO39">
        <v>1.3</v>
      </c>
      <c r="AP39">
        <v>0.45200000000000001</v>
      </c>
      <c r="AQ39">
        <v>16</v>
      </c>
      <c r="AR39">
        <v>0.43099999999999999</v>
      </c>
      <c r="AS39">
        <v>11.4</v>
      </c>
      <c r="AT39">
        <v>0.45900000000000002</v>
      </c>
      <c r="AU39">
        <v>5</v>
      </c>
      <c r="AZ39">
        <v>3.282</v>
      </c>
      <c r="BA39">
        <v>1.2</v>
      </c>
      <c r="BB39" t="s">
        <v>58</v>
      </c>
      <c r="BC39" t="s">
        <v>56</v>
      </c>
      <c r="BD39" t="s">
        <v>58</v>
      </c>
      <c r="BE39" t="s">
        <v>56</v>
      </c>
      <c r="BF39" t="s">
        <v>58</v>
      </c>
      <c r="BG39" t="s">
        <v>56</v>
      </c>
      <c r="BH39" t="s">
        <v>58</v>
      </c>
      <c r="BI39" t="s">
        <v>56</v>
      </c>
      <c r="BJ39" t="s">
        <v>58</v>
      </c>
      <c r="BK39" t="s">
        <v>56</v>
      </c>
      <c r="BL39" t="s">
        <v>58</v>
      </c>
      <c r="BM39" t="s">
        <v>56</v>
      </c>
      <c r="BN39" t="s">
        <v>58</v>
      </c>
      <c r="BO39" t="s">
        <v>56</v>
      </c>
      <c r="BP39" t="s">
        <v>58</v>
      </c>
      <c r="BQ39" t="s">
        <v>56</v>
      </c>
      <c r="BR39" t="s">
        <v>58</v>
      </c>
      <c r="BS39" t="s">
        <v>56</v>
      </c>
      <c r="BT39" t="s">
        <v>58</v>
      </c>
      <c r="BU39" t="s">
        <v>56</v>
      </c>
      <c r="BV39" t="s">
        <v>58</v>
      </c>
      <c r="BW39" t="s">
        <v>56</v>
      </c>
      <c r="BX39" t="s">
        <v>58</v>
      </c>
      <c r="BY39" t="s">
        <v>56</v>
      </c>
      <c r="BZ39" t="s">
        <v>58</v>
      </c>
      <c r="CA39" t="s">
        <v>56</v>
      </c>
      <c r="CF39">
        <v>1.56</v>
      </c>
      <c r="CG39">
        <v>2.6</v>
      </c>
      <c r="CH39">
        <v>0.78</v>
      </c>
      <c r="CI39">
        <v>1.5</v>
      </c>
    </row>
    <row r="40" spans="1:87" x14ac:dyDescent="0.25">
      <c r="A40" t="s">
        <v>114</v>
      </c>
      <c r="B40" t="b">
        <v>0</v>
      </c>
      <c r="C40" t="s">
        <v>115</v>
      </c>
      <c r="D40" s="1">
        <v>45014.582141203704</v>
      </c>
      <c r="J40">
        <v>2584.3200000000002</v>
      </c>
      <c r="K40">
        <v>2.5</v>
      </c>
      <c r="L40">
        <v>29556.275000000001</v>
      </c>
      <c r="M40">
        <v>0.3</v>
      </c>
      <c r="N40">
        <v>27256.634999999998</v>
      </c>
      <c r="O40">
        <v>1.1000000000000001</v>
      </c>
      <c r="P40" t="s">
        <v>58</v>
      </c>
      <c r="Q40" t="s">
        <v>56</v>
      </c>
      <c r="R40" t="s">
        <v>58</v>
      </c>
      <c r="S40" t="s">
        <v>56</v>
      </c>
      <c r="T40">
        <v>32.130000000000003</v>
      </c>
      <c r="U40">
        <v>10.199999999999999</v>
      </c>
      <c r="V40" t="s">
        <v>58</v>
      </c>
      <c r="W40" t="s">
        <v>56</v>
      </c>
      <c r="X40">
        <v>37.834000000000003</v>
      </c>
      <c r="Y40">
        <v>5.2</v>
      </c>
      <c r="Z40">
        <v>43.411000000000001</v>
      </c>
      <c r="AA40">
        <v>2.4</v>
      </c>
      <c r="AB40" t="s">
        <v>58</v>
      </c>
      <c r="AC40" t="s">
        <v>56</v>
      </c>
      <c r="AD40">
        <v>42.34</v>
      </c>
      <c r="AE40">
        <v>2.2000000000000002</v>
      </c>
      <c r="AF40" t="s">
        <v>58</v>
      </c>
      <c r="AG40" t="s">
        <v>56</v>
      </c>
      <c r="AH40">
        <v>1.7290000000000001</v>
      </c>
      <c r="AI40">
        <v>8.1999999999999993</v>
      </c>
      <c r="AJ40">
        <v>261.47300000000001</v>
      </c>
      <c r="AK40">
        <v>0.7</v>
      </c>
      <c r="AL40">
        <v>101.6</v>
      </c>
      <c r="AM40">
        <v>1.4</v>
      </c>
      <c r="AN40">
        <v>104.086</v>
      </c>
      <c r="AO40">
        <v>0.6</v>
      </c>
      <c r="AP40">
        <v>0.39400000000000002</v>
      </c>
      <c r="AQ40">
        <v>8.1999999999999993</v>
      </c>
      <c r="AR40">
        <v>0.437</v>
      </c>
      <c r="AS40">
        <v>15.3</v>
      </c>
      <c r="AT40">
        <v>0.4</v>
      </c>
      <c r="AU40">
        <v>5.0999999999999996</v>
      </c>
      <c r="AZ40">
        <v>1.51</v>
      </c>
      <c r="BA40">
        <v>9.1999999999999993</v>
      </c>
      <c r="BB40" t="s">
        <v>58</v>
      </c>
      <c r="BC40" t="s">
        <v>56</v>
      </c>
      <c r="BD40" t="s">
        <v>58</v>
      </c>
      <c r="BE40" t="s">
        <v>56</v>
      </c>
      <c r="BF40" t="s">
        <v>58</v>
      </c>
      <c r="BG40" t="s">
        <v>56</v>
      </c>
      <c r="BH40" t="s">
        <v>58</v>
      </c>
      <c r="BI40" t="s">
        <v>56</v>
      </c>
      <c r="BJ40" t="s">
        <v>58</v>
      </c>
      <c r="BK40" t="s">
        <v>56</v>
      </c>
      <c r="BL40">
        <v>0</v>
      </c>
      <c r="BM40">
        <v>271.7</v>
      </c>
      <c r="BN40" t="s">
        <v>58</v>
      </c>
      <c r="BO40" t="s">
        <v>56</v>
      </c>
      <c r="BP40" t="s">
        <v>58</v>
      </c>
      <c r="BQ40" t="s">
        <v>56</v>
      </c>
      <c r="BR40" t="s">
        <v>58</v>
      </c>
      <c r="BS40" t="s">
        <v>56</v>
      </c>
      <c r="BT40" t="s">
        <v>58</v>
      </c>
      <c r="BU40" t="s">
        <v>56</v>
      </c>
      <c r="BV40">
        <v>0</v>
      </c>
      <c r="BW40">
        <v>98.4</v>
      </c>
      <c r="BX40" t="s">
        <v>58</v>
      </c>
      <c r="BY40" t="s">
        <v>56</v>
      </c>
      <c r="BZ40" t="s">
        <v>58</v>
      </c>
      <c r="CA40" t="s">
        <v>56</v>
      </c>
      <c r="CF40">
        <v>1.0760000000000001</v>
      </c>
      <c r="CG40">
        <v>5.3</v>
      </c>
      <c r="CH40">
        <v>0.54200000000000004</v>
      </c>
      <c r="CI40">
        <v>5</v>
      </c>
    </row>
    <row r="41" spans="1:87" x14ac:dyDescent="0.25">
      <c r="A41" t="s">
        <v>116</v>
      </c>
      <c r="B41" t="b">
        <v>0</v>
      </c>
      <c r="C41" t="s">
        <v>117</v>
      </c>
      <c r="D41" s="1">
        <v>45014.585879629631</v>
      </c>
      <c r="J41">
        <v>2545.9989999999998</v>
      </c>
      <c r="K41">
        <v>2.2999999999999998</v>
      </c>
      <c r="L41">
        <v>36167.347999999998</v>
      </c>
      <c r="M41">
        <v>2.7</v>
      </c>
      <c r="N41">
        <v>33978.453999999998</v>
      </c>
      <c r="O41">
        <v>1</v>
      </c>
      <c r="P41" t="s">
        <v>58</v>
      </c>
      <c r="Q41" t="s">
        <v>56</v>
      </c>
      <c r="R41" t="s">
        <v>58</v>
      </c>
      <c r="S41" t="s">
        <v>56</v>
      </c>
      <c r="T41">
        <v>30.905999999999999</v>
      </c>
      <c r="U41">
        <v>4.0999999999999996</v>
      </c>
      <c r="V41" t="s">
        <v>58</v>
      </c>
      <c r="W41" t="s">
        <v>56</v>
      </c>
      <c r="X41">
        <v>30.6</v>
      </c>
      <c r="Y41">
        <v>7.2</v>
      </c>
      <c r="Z41">
        <v>458.81200000000001</v>
      </c>
      <c r="AA41">
        <v>2.7</v>
      </c>
      <c r="AB41" t="s">
        <v>58</v>
      </c>
      <c r="AC41" t="s">
        <v>56</v>
      </c>
      <c r="AD41">
        <v>445.07299999999998</v>
      </c>
      <c r="AE41">
        <v>2</v>
      </c>
      <c r="AF41" t="s">
        <v>58</v>
      </c>
      <c r="AG41" t="s">
        <v>56</v>
      </c>
      <c r="AH41">
        <v>1.7769999999999999</v>
      </c>
      <c r="AI41">
        <v>8.8000000000000007</v>
      </c>
      <c r="AJ41">
        <v>309.95</v>
      </c>
      <c r="AK41">
        <v>0.5</v>
      </c>
      <c r="AL41">
        <v>101.878</v>
      </c>
      <c r="AM41">
        <v>0.6</v>
      </c>
      <c r="AN41">
        <v>103.596</v>
      </c>
      <c r="AO41">
        <v>1.2</v>
      </c>
      <c r="AP41">
        <v>9.1999999999999998E-2</v>
      </c>
      <c r="AQ41">
        <v>15.5</v>
      </c>
      <c r="AR41">
        <v>0.16300000000000001</v>
      </c>
      <c r="AS41">
        <v>21.3</v>
      </c>
      <c r="AT41">
        <v>0.104</v>
      </c>
      <c r="AU41">
        <v>2.6</v>
      </c>
      <c r="AZ41" t="s">
        <v>58</v>
      </c>
      <c r="BA41" t="s">
        <v>56</v>
      </c>
      <c r="BB41" t="s">
        <v>58</v>
      </c>
      <c r="BC41" t="s">
        <v>56</v>
      </c>
      <c r="BD41" t="s">
        <v>58</v>
      </c>
      <c r="BE41" t="s">
        <v>56</v>
      </c>
      <c r="BF41" t="s">
        <v>58</v>
      </c>
      <c r="BG41" t="s">
        <v>56</v>
      </c>
      <c r="BH41" t="s">
        <v>58</v>
      </c>
      <c r="BI41" t="s">
        <v>56</v>
      </c>
      <c r="BJ41" t="s">
        <v>58</v>
      </c>
      <c r="BK41" t="s">
        <v>56</v>
      </c>
      <c r="BL41" t="s">
        <v>58</v>
      </c>
      <c r="BM41" t="s">
        <v>56</v>
      </c>
      <c r="BN41" t="s">
        <v>58</v>
      </c>
      <c r="BO41" t="s">
        <v>56</v>
      </c>
      <c r="BP41" t="s">
        <v>58</v>
      </c>
      <c r="BQ41" t="s">
        <v>56</v>
      </c>
      <c r="BR41" t="s">
        <v>58</v>
      </c>
      <c r="BS41" t="s">
        <v>56</v>
      </c>
      <c r="BT41" t="s">
        <v>58</v>
      </c>
      <c r="BU41" t="s">
        <v>56</v>
      </c>
      <c r="BV41" t="s">
        <v>58</v>
      </c>
      <c r="BW41" t="s">
        <v>56</v>
      </c>
      <c r="BX41" t="s">
        <v>58</v>
      </c>
      <c r="BY41" t="s">
        <v>56</v>
      </c>
      <c r="BZ41" t="s">
        <v>58</v>
      </c>
      <c r="CA41" t="s">
        <v>56</v>
      </c>
      <c r="CF41">
        <v>1.0900000000000001</v>
      </c>
      <c r="CG41">
        <v>4</v>
      </c>
      <c r="CH41" t="s">
        <v>58</v>
      </c>
      <c r="CI41" t="s">
        <v>56</v>
      </c>
    </row>
    <row r="42" spans="1:87" x14ac:dyDescent="0.25">
      <c r="A42" t="s">
        <v>118</v>
      </c>
      <c r="B42" t="b">
        <v>0</v>
      </c>
      <c r="C42" t="s">
        <v>119</v>
      </c>
      <c r="D42" s="1">
        <v>45014.589594907404</v>
      </c>
      <c r="J42">
        <v>18392.550999999999</v>
      </c>
      <c r="K42">
        <v>7</v>
      </c>
      <c r="L42">
        <v>237664.01</v>
      </c>
      <c r="M42">
        <v>6.9</v>
      </c>
      <c r="N42">
        <v>222870.48</v>
      </c>
      <c r="O42">
        <v>6.9</v>
      </c>
      <c r="P42">
        <v>9.1999999999999998E-2</v>
      </c>
      <c r="Q42">
        <v>52.2</v>
      </c>
      <c r="R42">
        <v>1.579</v>
      </c>
      <c r="S42">
        <v>6.1</v>
      </c>
      <c r="T42">
        <v>682.75300000000004</v>
      </c>
      <c r="U42">
        <v>3.2</v>
      </c>
      <c r="V42">
        <v>0.65300000000000002</v>
      </c>
      <c r="W42">
        <v>92.9</v>
      </c>
      <c r="X42">
        <v>685.78300000000002</v>
      </c>
      <c r="Y42">
        <v>7</v>
      </c>
      <c r="Z42">
        <v>72.299000000000007</v>
      </c>
      <c r="AA42">
        <v>4.9000000000000004</v>
      </c>
      <c r="AB42">
        <v>23.37</v>
      </c>
      <c r="AC42">
        <v>9.6999999999999993</v>
      </c>
      <c r="AD42">
        <v>71.808999999999997</v>
      </c>
      <c r="AE42">
        <v>3.9</v>
      </c>
      <c r="AF42">
        <v>22.314</v>
      </c>
      <c r="AG42">
        <v>3.1</v>
      </c>
      <c r="AH42">
        <v>11.776999999999999</v>
      </c>
      <c r="AI42">
        <v>7.3</v>
      </c>
      <c r="AJ42">
        <v>1993.5920000000001</v>
      </c>
      <c r="AK42">
        <v>7.6</v>
      </c>
      <c r="AL42">
        <v>105.089</v>
      </c>
      <c r="AM42">
        <v>1.5</v>
      </c>
      <c r="AN42">
        <v>103.395</v>
      </c>
      <c r="AO42">
        <v>2.1</v>
      </c>
      <c r="AP42">
        <v>3.512</v>
      </c>
      <c r="AQ42">
        <v>8.1999999999999993</v>
      </c>
      <c r="AR42">
        <v>2.516</v>
      </c>
      <c r="AS42">
        <v>22.1</v>
      </c>
      <c r="AT42">
        <v>3.5779999999999998</v>
      </c>
      <c r="AU42">
        <v>11.1</v>
      </c>
      <c r="AZ42">
        <v>36.703000000000003</v>
      </c>
      <c r="BA42">
        <v>14.2</v>
      </c>
      <c r="BB42" t="s">
        <v>58</v>
      </c>
      <c r="BC42" t="s">
        <v>56</v>
      </c>
      <c r="BD42" t="s">
        <v>58</v>
      </c>
      <c r="BE42" t="s">
        <v>56</v>
      </c>
      <c r="BF42" t="s">
        <v>58</v>
      </c>
      <c r="BG42" t="s">
        <v>56</v>
      </c>
      <c r="BH42" t="s">
        <v>58</v>
      </c>
      <c r="BI42" t="s">
        <v>56</v>
      </c>
      <c r="BJ42" t="s">
        <v>58</v>
      </c>
      <c r="BK42" t="s">
        <v>56</v>
      </c>
      <c r="BL42">
        <v>1.6E-2</v>
      </c>
      <c r="BM42">
        <v>58.3</v>
      </c>
      <c r="BN42" t="s">
        <v>58</v>
      </c>
      <c r="BO42" t="s">
        <v>56</v>
      </c>
      <c r="BP42" t="s">
        <v>58</v>
      </c>
      <c r="BQ42" t="s">
        <v>56</v>
      </c>
      <c r="BR42">
        <v>4.0000000000000001E-3</v>
      </c>
      <c r="BS42">
        <v>112.3</v>
      </c>
      <c r="BT42">
        <v>7.0000000000000001E-3</v>
      </c>
      <c r="BU42">
        <v>129</v>
      </c>
      <c r="BV42">
        <v>3.0000000000000001E-3</v>
      </c>
      <c r="BW42">
        <v>93.6</v>
      </c>
      <c r="BX42">
        <v>1E-3</v>
      </c>
      <c r="BY42">
        <v>654.1</v>
      </c>
      <c r="BZ42" t="s">
        <v>58</v>
      </c>
      <c r="CA42" t="s">
        <v>56</v>
      </c>
      <c r="CF42">
        <v>10.127000000000001</v>
      </c>
      <c r="CG42">
        <v>10</v>
      </c>
      <c r="CH42">
        <v>6.3170000000000002</v>
      </c>
      <c r="CI42">
        <v>13.9</v>
      </c>
    </row>
    <row r="43" spans="1:87" x14ac:dyDescent="0.25">
      <c r="A43" t="s">
        <v>120</v>
      </c>
      <c r="B43" t="b">
        <v>0</v>
      </c>
      <c r="C43" t="s">
        <v>121</v>
      </c>
      <c r="D43" s="1">
        <v>45014.593333333331</v>
      </c>
      <c r="J43">
        <v>5575.8860000000004</v>
      </c>
      <c r="K43">
        <v>2.1</v>
      </c>
      <c r="L43">
        <v>71160.66</v>
      </c>
      <c r="M43">
        <v>0.8</v>
      </c>
      <c r="N43">
        <v>67229.751000000004</v>
      </c>
      <c r="O43">
        <v>0.7</v>
      </c>
      <c r="P43" t="s">
        <v>58</v>
      </c>
      <c r="Q43" t="s">
        <v>56</v>
      </c>
      <c r="R43">
        <v>0.39300000000000002</v>
      </c>
      <c r="S43">
        <v>10.4</v>
      </c>
      <c r="T43">
        <v>190.964</v>
      </c>
      <c r="U43">
        <v>6.1</v>
      </c>
      <c r="V43" t="s">
        <v>58</v>
      </c>
      <c r="W43" t="s">
        <v>56</v>
      </c>
      <c r="X43">
        <v>180.745</v>
      </c>
      <c r="Y43">
        <v>2</v>
      </c>
      <c r="Z43">
        <v>55.24</v>
      </c>
      <c r="AA43">
        <v>1.8</v>
      </c>
      <c r="AB43">
        <v>2.2330000000000001</v>
      </c>
      <c r="AC43">
        <v>29.1</v>
      </c>
      <c r="AD43">
        <v>54.372</v>
      </c>
      <c r="AE43">
        <v>2.2000000000000002</v>
      </c>
      <c r="AF43">
        <v>2.3769999999999998</v>
      </c>
      <c r="AG43">
        <v>9.6999999999999993</v>
      </c>
      <c r="AH43">
        <v>3.827</v>
      </c>
      <c r="AI43">
        <v>8.3000000000000007</v>
      </c>
      <c r="AJ43">
        <v>607.28800000000001</v>
      </c>
      <c r="AK43">
        <v>3.6</v>
      </c>
      <c r="AL43">
        <v>105.602</v>
      </c>
      <c r="AM43">
        <v>0.4</v>
      </c>
      <c r="AN43">
        <v>104.157</v>
      </c>
      <c r="AO43">
        <v>0.9</v>
      </c>
      <c r="AP43">
        <v>0.88500000000000001</v>
      </c>
      <c r="AQ43">
        <v>7.8</v>
      </c>
      <c r="AR43">
        <v>0.71599999999999997</v>
      </c>
      <c r="AS43">
        <v>19.7</v>
      </c>
      <c r="AT43">
        <v>0.92</v>
      </c>
      <c r="AU43">
        <v>11.9</v>
      </c>
      <c r="AZ43">
        <v>8.4809999999999999</v>
      </c>
      <c r="BA43">
        <v>11.5</v>
      </c>
      <c r="BB43" t="s">
        <v>58</v>
      </c>
      <c r="BC43" t="s">
        <v>56</v>
      </c>
      <c r="BD43" t="s">
        <v>58</v>
      </c>
      <c r="BE43" t="s">
        <v>56</v>
      </c>
      <c r="BF43" t="s">
        <v>58</v>
      </c>
      <c r="BG43" t="s">
        <v>56</v>
      </c>
      <c r="BH43" t="s">
        <v>58</v>
      </c>
      <c r="BI43" t="s">
        <v>56</v>
      </c>
      <c r="BJ43" t="s">
        <v>58</v>
      </c>
      <c r="BK43" t="s">
        <v>56</v>
      </c>
      <c r="BL43">
        <v>3.0000000000000001E-3</v>
      </c>
      <c r="BM43">
        <v>134.4</v>
      </c>
      <c r="BN43" t="s">
        <v>58</v>
      </c>
      <c r="BO43" t="s">
        <v>56</v>
      </c>
      <c r="BP43" t="s">
        <v>58</v>
      </c>
      <c r="BQ43" t="s">
        <v>56</v>
      </c>
      <c r="BR43">
        <v>0</v>
      </c>
      <c r="BS43">
        <v>428.2</v>
      </c>
      <c r="BT43" t="s">
        <v>58</v>
      </c>
      <c r="BU43" t="s">
        <v>56</v>
      </c>
      <c r="BV43">
        <v>0</v>
      </c>
      <c r="BW43">
        <v>2059.6999999999998</v>
      </c>
      <c r="BX43" t="s">
        <v>58</v>
      </c>
      <c r="BY43" t="s">
        <v>56</v>
      </c>
      <c r="BZ43" t="s">
        <v>58</v>
      </c>
      <c r="CA43" t="s">
        <v>56</v>
      </c>
      <c r="CF43">
        <v>2.9910000000000001</v>
      </c>
      <c r="CG43">
        <v>3.2</v>
      </c>
      <c r="CH43">
        <v>1.589</v>
      </c>
      <c r="CI43">
        <v>3.6</v>
      </c>
    </row>
    <row r="44" spans="1:87" x14ac:dyDescent="0.25">
      <c r="A44" t="s">
        <v>122</v>
      </c>
      <c r="B44" t="b">
        <v>0</v>
      </c>
      <c r="C44" t="s">
        <v>123</v>
      </c>
      <c r="D44" s="1">
        <v>45014.597094907411</v>
      </c>
      <c r="J44">
        <v>27293.848000000002</v>
      </c>
      <c r="K44">
        <v>10.6</v>
      </c>
      <c r="L44">
        <v>255302.277</v>
      </c>
      <c r="M44">
        <v>12.4</v>
      </c>
      <c r="N44">
        <v>238170.842</v>
      </c>
      <c r="O44">
        <v>9.8000000000000007</v>
      </c>
      <c r="P44" t="s">
        <v>58</v>
      </c>
      <c r="Q44" t="s">
        <v>56</v>
      </c>
      <c r="R44">
        <v>1.986</v>
      </c>
      <c r="S44">
        <v>20.399999999999999</v>
      </c>
      <c r="T44">
        <v>977.20500000000004</v>
      </c>
      <c r="U44">
        <v>11.1</v>
      </c>
      <c r="V44">
        <v>1243.704</v>
      </c>
      <c r="W44">
        <v>10.6</v>
      </c>
      <c r="X44">
        <v>967.572</v>
      </c>
      <c r="Y44">
        <v>11.2</v>
      </c>
      <c r="Z44">
        <v>34.244</v>
      </c>
      <c r="AA44">
        <v>11.5</v>
      </c>
      <c r="AB44">
        <v>2083.2600000000002</v>
      </c>
      <c r="AC44">
        <v>10.6</v>
      </c>
      <c r="AD44">
        <v>32.584000000000003</v>
      </c>
      <c r="AE44">
        <v>15.9</v>
      </c>
      <c r="AF44">
        <v>2135.2080000000001</v>
      </c>
      <c r="AG44">
        <v>10.9</v>
      </c>
      <c r="AH44">
        <v>16.646000000000001</v>
      </c>
      <c r="AI44">
        <v>7.6</v>
      </c>
      <c r="AJ44">
        <v>3219.2660000000001</v>
      </c>
      <c r="AK44">
        <v>4.4000000000000004</v>
      </c>
      <c r="AL44">
        <v>102.943</v>
      </c>
      <c r="AM44">
        <v>2.8</v>
      </c>
      <c r="AN44">
        <v>104.876</v>
      </c>
      <c r="AO44">
        <v>3.2</v>
      </c>
      <c r="AP44">
        <v>13.065</v>
      </c>
      <c r="AQ44">
        <v>12.3</v>
      </c>
      <c r="AR44">
        <v>8.4149999999999991</v>
      </c>
      <c r="AS44">
        <v>11.4</v>
      </c>
      <c r="AT44">
        <v>12.539</v>
      </c>
      <c r="AU44">
        <v>13.3</v>
      </c>
      <c r="AZ44">
        <v>97.412999999999997</v>
      </c>
      <c r="BA44">
        <v>14.6</v>
      </c>
      <c r="BB44" t="s">
        <v>58</v>
      </c>
      <c r="BC44" t="s">
        <v>56</v>
      </c>
      <c r="BD44" t="s">
        <v>58</v>
      </c>
      <c r="BE44" t="s">
        <v>56</v>
      </c>
      <c r="BF44">
        <v>5.0000000000000001E-3</v>
      </c>
      <c r="BG44">
        <v>165.4</v>
      </c>
      <c r="BH44">
        <v>3.1E-2</v>
      </c>
      <c r="BI44">
        <v>79.099999999999994</v>
      </c>
      <c r="BJ44">
        <v>1.4E-2</v>
      </c>
      <c r="BK44">
        <v>183.8</v>
      </c>
      <c r="BL44">
        <v>3.5000000000000003E-2</v>
      </c>
      <c r="BM44">
        <v>36.5</v>
      </c>
      <c r="BN44" t="s">
        <v>58</v>
      </c>
      <c r="BO44" t="s">
        <v>56</v>
      </c>
      <c r="BP44" t="s">
        <v>58</v>
      </c>
      <c r="BQ44" t="s">
        <v>56</v>
      </c>
      <c r="BR44">
        <v>2E-3</v>
      </c>
      <c r="BS44">
        <v>213.4</v>
      </c>
      <c r="BT44">
        <v>1.7999999999999999E-2</v>
      </c>
      <c r="BU44">
        <v>107.4</v>
      </c>
      <c r="BV44">
        <v>1E-3</v>
      </c>
      <c r="BW44">
        <v>215.7</v>
      </c>
      <c r="BX44">
        <v>3.0000000000000001E-3</v>
      </c>
      <c r="BY44">
        <v>300.5</v>
      </c>
      <c r="BZ44" t="s">
        <v>58</v>
      </c>
      <c r="CA44" t="s">
        <v>56</v>
      </c>
      <c r="CF44">
        <v>15.151999999999999</v>
      </c>
      <c r="CG44">
        <v>7.8</v>
      </c>
      <c r="CH44">
        <v>2.86</v>
      </c>
      <c r="CI44">
        <v>11.2</v>
      </c>
    </row>
    <row r="45" spans="1:87" x14ac:dyDescent="0.25">
      <c r="A45" t="s">
        <v>124</v>
      </c>
      <c r="B45" t="b">
        <v>0</v>
      </c>
      <c r="C45" t="s">
        <v>125</v>
      </c>
      <c r="D45" s="1">
        <v>45014.600868055553</v>
      </c>
      <c r="J45">
        <v>1967.058</v>
      </c>
      <c r="K45">
        <v>1.9</v>
      </c>
      <c r="L45">
        <v>25274.083999999999</v>
      </c>
      <c r="M45">
        <v>4.4000000000000004</v>
      </c>
      <c r="N45">
        <v>23624.2</v>
      </c>
      <c r="O45">
        <v>1.6</v>
      </c>
      <c r="P45" t="s">
        <v>58</v>
      </c>
      <c r="Q45" t="s">
        <v>56</v>
      </c>
      <c r="R45" t="s">
        <v>58</v>
      </c>
      <c r="S45" t="s">
        <v>56</v>
      </c>
      <c r="T45">
        <v>142.333</v>
      </c>
      <c r="U45">
        <v>2.2000000000000002</v>
      </c>
      <c r="V45">
        <v>0.14199999999999999</v>
      </c>
      <c r="W45">
        <v>76.599999999999994</v>
      </c>
      <c r="X45">
        <v>144.66800000000001</v>
      </c>
      <c r="Y45">
        <v>2.6</v>
      </c>
      <c r="Z45">
        <v>32.042000000000002</v>
      </c>
      <c r="AA45">
        <v>2.4</v>
      </c>
      <c r="AB45">
        <v>190.83</v>
      </c>
      <c r="AC45">
        <v>0.5</v>
      </c>
      <c r="AD45">
        <v>31.68</v>
      </c>
      <c r="AE45">
        <v>2.2999999999999998</v>
      </c>
      <c r="AF45">
        <v>193.678</v>
      </c>
      <c r="AG45">
        <v>0.6</v>
      </c>
      <c r="AH45">
        <v>1.2849999999999999</v>
      </c>
      <c r="AI45">
        <v>6.6</v>
      </c>
      <c r="AJ45">
        <v>225.57900000000001</v>
      </c>
      <c r="AK45">
        <v>1.1000000000000001</v>
      </c>
      <c r="AL45">
        <v>103.343</v>
      </c>
      <c r="AM45">
        <v>2.9</v>
      </c>
      <c r="AN45">
        <v>103.584</v>
      </c>
      <c r="AO45">
        <v>0.6</v>
      </c>
      <c r="AP45">
        <v>0.26400000000000001</v>
      </c>
      <c r="AQ45">
        <v>5.2</v>
      </c>
      <c r="AR45">
        <v>0.27500000000000002</v>
      </c>
      <c r="AS45">
        <v>2.4</v>
      </c>
      <c r="AT45">
        <v>0.251</v>
      </c>
      <c r="AU45">
        <v>2.4</v>
      </c>
      <c r="AZ45">
        <v>0.29799999999999999</v>
      </c>
      <c r="BA45">
        <v>22.4</v>
      </c>
      <c r="BB45" t="s">
        <v>58</v>
      </c>
      <c r="BC45" t="s">
        <v>56</v>
      </c>
      <c r="BD45" t="s">
        <v>58</v>
      </c>
      <c r="BE45" t="s">
        <v>56</v>
      </c>
      <c r="BF45" t="s">
        <v>58</v>
      </c>
      <c r="BG45" t="s">
        <v>56</v>
      </c>
      <c r="BH45" t="s">
        <v>58</v>
      </c>
      <c r="BI45" t="s">
        <v>56</v>
      </c>
      <c r="BJ45" t="s">
        <v>58</v>
      </c>
      <c r="BK45" t="s">
        <v>56</v>
      </c>
      <c r="BL45" t="s">
        <v>58</v>
      </c>
      <c r="BM45" t="s">
        <v>56</v>
      </c>
      <c r="BN45" t="s">
        <v>58</v>
      </c>
      <c r="BO45" t="s">
        <v>56</v>
      </c>
      <c r="BP45" t="s">
        <v>58</v>
      </c>
      <c r="BQ45">
        <v>0</v>
      </c>
      <c r="BR45" t="s">
        <v>58</v>
      </c>
      <c r="BS45">
        <v>0</v>
      </c>
      <c r="BT45" t="s">
        <v>58</v>
      </c>
      <c r="BU45" t="s">
        <v>56</v>
      </c>
      <c r="BV45" t="s">
        <v>58</v>
      </c>
      <c r="BW45" t="s">
        <v>56</v>
      </c>
      <c r="BX45" t="s">
        <v>58</v>
      </c>
      <c r="BY45" t="s">
        <v>56</v>
      </c>
      <c r="BZ45" t="s">
        <v>58</v>
      </c>
      <c r="CA45" t="s">
        <v>56</v>
      </c>
      <c r="CF45">
        <v>0.93700000000000006</v>
      </c>
      <c r="CG45">
        <v>3.7</v>
      </c>
      <c r="CH45">
        <v>0.46200000000000002</v>
      </c>
      <c r="CI45">
        <v>6.9</v>
      </c>
    </row>
    <row r="46" spans="1:87" x14ac:dyDescent="0.25">
      <c r="A46" t="s">
        <v>126</v>
      </c>
      <c r="B46" t="b">
        <v>0</v>
      </c>
      <c r="C46" t="s">
        <v>127</v>
      </c>
      <c r="D46" s="1">
        <v>45014.60460648148</v>
      </c>
      <c r="J46">
        <v>2028.104</v>
      </c>
      <c r="K46">
        <v>1.4</v>
      </c>
      <c r="L46">
        <v>27549.789000000001</v>
      </c>
      <c r="M46">
        <v>2.9</v>
      </c>
      <c r="N46">
        <v>25334.708999999999</v>
      </c>
      <c r="O46">
        <v>1.3</v>
      </c>
      <c r="P46" t="s">
        <v>58</v>
      </c>
      <c r="Q46" t="s">
        <v>56</v>
      </c>
      <c r="R46" t="s">
        <v>58</v>
      </c>
      <c r="S46" t="s">
        <v>56</v>
      </c>
      <c r="T46" t="s">
        <v>58</v>
      </c>
      <c r="U46" t="s">
        <v>56</v>
      </c>
      <c r="V46" t="s">
        <v>58</v>
      </c>
      <c r="W46" t="s">
        <v>56</v>
      </c>
      <c r="X46">
        <v>1.736</v>
      </c>
      <c r="Y46">
        <v>90.1</v>
      </c>
      <c r="Z46" t="s">
        <v>58</v>
      </c>
      <c r="AA46" t="s">
        <v>56</v>
      </c>
      <c r="AB46">
        <v>27.23</v>
      </c>
      <c r="AC46">
        <v>2.7</v>
      </c>
      <c r="AD46" t="s">
        <v>58</v>
      </c>
      <c r="AE46" t="s">
        <v>56</v>
      </c>
      <c r="AF46">
        <v>27.248000000000001</v>
      </c>
      <c r="AG46">
        <v>2.8</v>
      </c>
      <c r="AH46">
        <v>1.335</v>
      </c>
      <c r="AI46">
        <v>11.8</v>
      </c>
      <c r="AJ46">
        <v>236.185</v>
      </c>
      <c r="AK46">
        <v>1.4</v>
      </c>
      <c r="AL46">
        <v>102.431</v>
      </c>
      <c r="AM46">
        <v>2.6</v>
      </c>
      <c r="AN46">
        <v>103.9</v>
      </c>
      <c r="AO46">
        <v>0.7</v>
      </c>
      <c r="AP46">
        <v>0.23400000000000001</v>
      </c>
      <c r="AQ46">
        <v>3.3</v>
      </c>
      <c r="AR46">
        <v>0.28000000000000003</v>
      </c>
      <c r="AS46">
        <v>12.4</v>
      </c>
      <c r="AT46">
        <v>0.22800000000000001</v>
      </c>
      <c r="AU46">
        <v>2.8</v>
      </c>
      <c r="AZ46" t="s">
        <v>58</v>
      </c>
      <c r="BA46" t="s">
        <v>56</v>
      </c>
      <c r="BB46" t="s">
        <v>58</v>
      </c>
      <c r="BC46" t="s">
        <v>56</v>
      </c>
      <c r="BD46" t="s">
        <v>58</v>
      </c>
      <c r="BE46" t="s">
        <v>56</v>
      </c>
      <c r="BF46" t="s">
        <v>58</v>
      </c>
      <c r="BG46" t="s">
        <v>56</v>
      </c>
      <c r="BH46" t="s">
        <v>58</v>
      </c>
      <c r="BI46" t="s">
        <v>56</v>
      </c>
      <c r="BJ46" t="s">
        <v>58</v>
      </c>
      <c r="BK46" t="s">
        <v>56</v>
      </c>
      <c r="BL46" t="s">
        <v>58</v>
      </c>
      <c r="BM46" t="s">
        <v>56</v>
      </c>
      <c r="BN46" t="s">
        <v>58</v>
      </c>
      <c r="BO46" t="s">
        <v>56</v>
      </c>
      <c r="BP46" t="s">
        <v>58</v>
      </c>
      <c r="BQ46" t="s">
        <v>56</v>
      </c>
      <c r="BR46" t="s">
        <v>58</v>
      </c>
      <c r="BS46" t="s">
        <v>56</v>
      </c>
      <c r="BT46" t="s">
        <v>58</v>
      </c>
      <c r="BU46" t="s">
        <v>56</v>
      </c>
      <c r="BV46">
        <v>0</v>
      </c>
      <c r="BW46">
        <v>252</v>
      </c>
      <c r="BX46" t="s">
        <v>58</v>
      </c>
      <c r="BY46" t="s">
        <v>56</v>
      </c>
      <c r="BZ46" t="s">
        <v>58</v>
      </c>
      <c r="CA46" t="s">
        <v>56</v>
      </c>
      <c r="CF46">
        <v>0.65600000000000003</v>
      </c>
      <c r="CG46">
        <v>2.5</v>
      </c>
      <c r="CH46">
        <v>0.49399999999999999</v>
      </c>
      <c r="CI46">
        <v>4.0999999999999996</v>
      </c>
    </row>
    <row r="47" spans="1:87" x14ac:dyDescent="0.25">
      <c r="A47" t="s">
        <v>128</v>
      </c>
      <c r="B47" t="b">
        <v>0</v>
      </c>
      <c r="C47" t="s">
        <v>129</v>
      </c>
      <c r="D47" s="1">
        <v>45014.60833333333</v>
      </c>
      <c r="E47" t="s">
        <v>130</v>
      </c>
      <c r="J47">
        <v>51259.326000000001</v>
      </c>
      <c r="K47">
        <v>27.6</v>
      </c>
      <c r="L47">
        <v>11416.242</v>
      </c>
      <c r="M47">
        <v>89.3</v>
      </c>
      <c r="N47">
        <v>11595.382</v>
      </c>
      <c r="O47">
        <v>30</v>
      </c>
      <c r="P47">
        <v>0.59</v>
      </c>
      <c r="Q47">
        <v>217.1</v>
      </c>
      <c r="R47">
        <v>88.540999999999997</v>
      </c>
      <c r="S47">
        <v>20.100000000000001</v>
      </c>
      <c r="T47">
        <v>1949.1690000000001</v>
      </c>
      <c r="U47">
        <v>35.799999999999997</v>
      </c>
      <c r="V47">
        <v>146.262</v>
      </c>
      <c r="W47">
        <v>42.4</v>
      </c>
      <c r="X47">
        <v>1568.3150000000001</v>
      </c>
      <c r="Y47">
        <v>34.6</v>
      </c>
      <c r="Z47">
        <v>155.18199999999999</v>
      </c>
      <c r="AA47">
        <v>25.3</v>
      </c>
      <c r="AB47">
        <v>144.96199999999999</v>
      </c>
      <c r="AC47">
        <v>25.1</v>
      </c>
      <c r="AD47">
        <v>155.06800000000001</v>
      </c>
      <c r="AE47">
        <v>4.8</v>
      </c>
      <c r="AF47">
        <v>240.35900000000001</v>
      </c>
      <c r="AG47">
        <v>83.8</v>
      </c>
      <c r="AH47">
        <v>11.584</v>
      </c>
      <c r="AI47">
        <v>51.8</v>
      </c>
      <c r="AJ47">
        <v>77.075999999999993</v>
      </c>
      <c r="AK47">
        <v>17.399999999999999</v>
      </c>
      <c r="AL47">
        <v>42.826999999999998</v>
      </c>
      <c r="AM47">
        <v>6.4</v>
      </c>
      <c r="AN47">
        <v>38.866</v>
      </c>
      <c r="AO47">
        <v>10.199999999999999</v>
      </c>
      <c r="AP47">
        <v>51.820999999999998</v>
      </c>
      <c r="AQ47">
        <v>4.9000000000000004</v>
      </c>
      <c r="AR47">
        <v>42.817</v>
      </c>
      <c r="AS47">
        <v>28.1</v>
      </c>
      <c r="AT47">
        <v>49.154000000000003</v>
      </c>
      <c r="AU47">
        <v>5.3</v>
      </c>
      <c r="AZ47">
        <v>149.42500000000001</v>
      </c>
      <c r="BA47">
        <v>28.6</v>
      </c>
      <c r="BB47">
        <v>1.9359999999999999</v>
      </c>
      <c r="BC47">
        <v>72.900000000000006</v>
      </c>
      <c r="BD47">
        <v>3.645</v>
      </c>
      <c r="BE47">
        <v>25</v>
      </c>
      <c r="BF47">
        <v>1.5569999999999999</v>
      </c>
      <c r="BG47">
        <v>96.4</v>
      </c>
      <c r="BH47">
        <v>2.3149999999999999</v>
      </c>
      <c r="BI47">
        <v>87.6</v>
      </c>
      <c r="BJ47">
        <v>7.6379999999999999</v>
      </c>
      <c r="BK47">
        <v>94.3</v>
      </c>
      <c r="BL47">
        <v>0.34100000000000003</v>
      </c>
      <c r="BM47">
        <v>174.4</v>
      </c>
      <c r="BN47" t="s">
        <v>58</v>
      </c>
      <c r="BO47">
        <v>0</v>
      </c>
      <c r="BP47" t="s">
        <v>58</v>
      </c>
      <c r="BQ47">
        <v>0</v>
      </c>
      <c r="BR47" t="s">
        <v>58</v>
      </c>
      <c r="BS47">
        <v>0</v>
      </c>
      <c r="BT47">
        <v>0.61299999999999999</v>
      </c>
      <c r="BU47">
        <v>173.6</v>
      </c>
      <c r="BV47" t="s">
        <v>58</v>
      </c>
      <c r="BW47">
        <v>0</v>
      </c>
      <c r="BX47">
        <v>1.1579999999999999</v>
      </c>
      <c r="BY47">
        <v>173.6</v>
      </c>
      <c r="BZ47" t="s">
        <v>58</v>
      </c>
      <c r="CA47" t="s">
        <v>56</v>
      </c>
      <c r="CF47">
        <v>8.7360000000000007</v>
      </c>
      <c r="CG47">
        <v>6.9</v>
      </c>
      <c r="CH47">
        <v>3.2000000000000001E-2</v>
      </c>
      <c r="CI47">
        <v>108.9</v>
      </c>
    </row>
    <row r="48" spans="1:87" x14ac:dyDescent="0.25">
      <c r="A48" t="s">
        <v>131</v>
      </c>
      <c r="B48" t="b">
        <v>0</v>
      </c>
      <c r="C48" t="s">
        <v>102</v>
      </c>
      <c r="D48" s="1">
        <v>45014.61209490741</v>
      </c>
      <c r="E48" t="s">
        <v>103</v>
      </c>
      <c r="J48">
        <v>1666.43</v>
      </c>
      <c r="K48">
        <v>2.6</v>
      </c>
      <c r="L48">
        <v>20209.099999999999</v>
      </c>
      <c r="M48">
        <v>4</v>
      </c>
      <c r="N48">
        <v>19132.321</v>
      </c>
      <c r="O48">
        <v>1.3</v>
      </c>
      <c r="P48" t="s">
        <v>58</v>
      </c>
      <c r="Q48" t="s">
        <v>56</v>
      </c>
      <c r="R48" t="s">
        <v>58</v>
      </c>
      <c r="S48" t="s">
        <v>56</v>
      </c>
      <c r="T48">
        <v>4.1029999999999998</v>
      </c>
      <c r="U48">
        <v>53.5</v>
      </c>
      <c r="V48" t="s">
        <v>58</v>
      </c>
      <c r="W48" t="s">
        <v>56</v>
      </c>
      <c r="X48">
        <v>5.0919999999999996</v>
      </c>
      <c r="Y48">
        <v>29.8</v>
      </c>
      <c r="Z48">
        <v>30.818999999999999</v>
      </c>
      <c r="AA48">
        <v>2.9</v>
      </c>
      <c r="AB48" t="s">
        <v>58</v>
      </c>
      <c r="AC48" t="s">
        <v>56</v>
      </c>
      <c r="AD48">
        <v>30.178000000000001</v>
      </c>
      <c r="AE48">
        <v>1.1000000000000001</v>
      </c>
      <c r="AF48" t="s">
        <v>58</v>
      </c>
      <c r="AG48" t="s">
        <v>56</v>
      </c>
      <c r="AH48">
        <v>1.258</v>
      </c>
      <c r="AI48">
        <v>6.3</v>
      </c>
      <c r="AJ48">
        <v>185.75899999999999</v>
      </c>
      <c r="AK48">
        <v>0.8</v>
      </c>
      <c r="AL48">
        <v>103.063</v>
      </c>
      <c r="AM48">
        <v>0.4</v>
      </c>
      <c r="AN48">
        <v>103.047</v>
      </c>
      <c r="AO48">
        <v>1</v>
      </c>
      <c r="AP48">
        <v>0.23799999999999999</v>
      </c>
      <c r="AQ48">
        <v>4.5999999999999996</v>
      </c>
      <c r="AR48">
        <v>0.26500000000000001</v>
      </c>
      <c r="AS48">
        <v>12.9</v>
      </c>
      <c r="AT48">
        <v>0.23</v>
      </c>
      <c r="AU48">
        <v>5</v>
      </c>
      <c r="AZ48" t="s">
        <v>58</v>
      </c>
      <c r="BA48" t="s">
        <v>56</v>
      </c>
      <c r="BB48" t="s">
        <v>58</v>
      </c>
      <c r="BC48" t="s">
        <v>56</v>
      </c>
      <c r="BD48" t="s">
        <v>58</v>
      </c>
      <c r="BE48" t="s">
        <v>56</v>
      </c>
      <c r="BF48" t="s">
        <v>58</v>
      </c>
      <c r="BG48" t="s">
        <v>56</v>
      </c>
      <c r="BH48" t="s">
        <v>58</v>
      </c>
      <c r="BI48" t="s">
        <v>56</v>
      </c>
      <c r="BJ48" t="s">
        <v>58</v>
      </c>
      <c r="BK48" t="s">
        <v>56</v>
      </c>
      <c r="BL48" t="s">
        <v>58</v>
      </c>
      <c r="BM48" t="s">
        <v>56</v>
      </c>
      <c r="BN48" t="s">
        <v>58</v>
      </c>
      <c r="BO48" t="s">
        <v>56</v>
      </c>
      <c r="BP48" t="s">
        <v>58</v>
      </c>
      <c r="BQ48" t="s">
        <v>56</v>
      </c>
      <c r="BR48">
        <v>1E-3</v>
      </c>
      <c r="BS48">
        <v>142.6</v>
      </c>
      <c r="BT48">
        <v>1E-3</v>
      </c>
      <c r="BU48">
        <v>218.1</v>
      </c>
      <c r="BV48">
        <v>1E-3</v>
      </c>
      <c r="BW48">
        <v>72</v>
      </c>
      <c r="BX48" t="s">
        <v>58</v>
      </c>
      <c r="BY48">
        <v>0</v>
      </c>
      <c r="BZ48" t="s">
        <v>58</v>
      </c>
      <c r="CA48" t="s">
        <v>56</v>
      </c>
      <c r="CF48">
        <v>0.53100000000000003</v>
      </c>
      <c r="CG48">
        <v>5.3</v>
      </c>
      <c r="CH48">
        <v>9.0999999999999998E-2</v>
      </c>
      <c r="CI48">
        <v>3.9</v>
      </c>
    </row>
    <row r="49" spans="1:87" x14ac:dyDescent="0.25">
      <c r="A49" t="s">
        <v>132</v>
      </c>
      <c r="B49" t="b">
        <v>0</v>
      </c>
      <c r="C49" t="s">
        <v>105</v>
      </c>
      <c r="D49" s="1">
        <v>45014.615798611114</v>
      </c>
      <c r="E49" t="s">
        <v>106</v>
      </c>
      <c r="J49">
        <v>1820.181</v>
      </c>
      <c r="K49">
        <v>1.6</v>
      </c>
      <c r="L49">
        <v>23203.830999999998</v>
      </c>
      <c r="M49">
        <v>2.2000000000000002</v>
      </c>
      <c r="N49">
        <v>21859.563999999998</v>
      </c>
      <c r="O49">
        <v>1.8</v>
      </c>
      <c r="P49" t="s">
        <v>58</v>
      </c>
      <c r="Q49" t="s">
        <v>56</v>
      </c>
      <c r="R49" t="s">
        <v>58</v>
      </c>
      <c r="S49" t="s">
        <v>56</v>
      </c>
      <c r="T49" t="s">
        <v>58</v>
      </c>
      <c r="U49" t="s">
        <v>56</v>
      </c>
      <c r="V49" t="s">
        <v>58</v>
      </c>
      <c r="W49" t="s">
        <v>56</v>
      </c>
      <c r="X49" t="s">
        <v>58</v>
      </c>
      <c r="Y49" t="s">
        <v>56</v>
      </c>
      <c r="Z49">
        <v>8.5850000000000009</v>
      </c>
      <c r="AA49">
        <v>2.7</v>
      </c>
      <c r="AB49" t="s">
        <v>58</v>
      </c>
      <c r="AC49" t="s">
        <v>56</v>
      </c>
      <c r="AD49">
        <v>8.7759999999999998</v>
      </c>
      <c r="AE49">
        <v>3.7</v>
      </c>
      <c r="AF49" t="s">
        <v>58</v>
      </c>
      <c r="AG49" t="s">
        <v>56</v>
      </c>
      <c r="AH49">
        <v>1.1910000000000001</v>
      </c>
      <c r="AI49">
        <v>9.1999999999999993</v>
      </c>
      <c r="AJ49">
        <v>206.46199999999999</v>
      </c>
      <c r="AK49">
        <v>0.5</v>
      </c>
      <c r="AL49">
        <v>100.435</v>
      </c>
      <c r="AM49">
        <v>0.4</v>
      </c>
      <c r="AN49">
        <v>104.423</v>
      </c>
      <c r="AO49">
        <v>0.1</v>
      </c>
      <c r="AP49">
        <v>0.23599999999999999</v>
      </c>
      <c r="AQ49">
        <v>3.4</v>
      </c>
      <c r="AR49">
        <v>0.25</v>
      </c>
      <c r="AS49">
        <v>18.3</v>
      </c>
      <c r="AT49">
        <v>0.254</v>
      </c>
      <c r="AU49">
        <v>5.2</v>
      </c>
      <c r="AZ49">
        <v>0.34300000000000003</v>
      </c>
      <c r="BA49">
        <v>40.299999999999997</v>
      </c>
      <c r="BB49" t="s">
        <v>58</v>
      </c>
      <c r="BC49" t="s">
        <v>56</v>
      </c>
      <c r="BD49" t="s">
        <v>58</v>
      </c>
      <c r="BE49" t="s">
        <v>56</v>
      </c>
      <c r="BF49" t="s">
        <v>58</v>
      </c>
      <c r="BG49" t="s">
        <v>56</v>
      </c>
      <c r="BH49" t="s">
        <v>58</v>
      </c>
      <c r="BI49" t="s">
        <v>56</v>
      </c>
      <c r="BJ49" t="s">
        <v>58</v>
      </c>
      <c r="BK49" t="s">
        <v>56</v>
      </c>
      <c r="BL49" t="s">
        <v>58</v>
      </c>
      <c r="BM49" t="s">
        <v>56</v>
      </c>
      <c r="BN49" t="s">
        <v>58</v>
      </c>
      <c r="BO49" t="s">
        <v>56</v>
      </c>
      <c r="BP49" t="s">
        <v>58</v>
      </c>
      <c r="BQ49" t="s">
        <v>56</v>
      </c>
      <c r="BR49">
        <v>0</v>
      </c>
      <c r="BS49">
        <v>1702.7</v>
      </c>
      <c r="BT49">
        <v>0</v>
      </c>
      <c r="BU49">
        <v>565.5</v>
      </c>
      <c r="BV49">
        <v>1E-3</v>
      </c>
      <c r="BW49">
        <v>36.4</v>
      </c>
      <c r="BX49" t="s">
        <v>58</v>
      </c>
      <c r="BY49" t="s">
        <v>56</v>
      </c>
      <c r="BZ49" t="s">
        <v>58</v>
      </c>
      <c r="CA49" t="s">
        <v>56</v>
      </c>
      <c r="CF49">
        <v>0.59</v>
      </c>
      <c r="CG49">
        <v>0.5</v>
      </c>
      <c r="CH49">
        <v>0.495</v>
      </c>
      <c r="CI49">
        <v>3.8</v>
      </c>
    </row>
    <row r="50" spans="1:87" x14ac:dyDescent="0.25">
      <c r="A50" t="s">
        <v>133</v>
      </c>
      <c r="B50" t="b">
        <v>0</v>
      </c>
      <c r="C50" t="s">
        <v>108</v>
      </c>
      <c r="D50" s="1">
        <v>45014.619537037041</v>
      </c>
      <c r="E50" t="s">
        <v>109</v>
      </c>
      <c r="J50">
        <v>1671.0540000000001</v>
      </c>
      <c r="K50">
        <v>2.6</v>
      </c>
      <c r="L50">
        <v>21301.524000000001</v>
      </c>
      <c r="M50">
        <v>3.6</v>
      </c>
      <c r="N50">
        <v>19881.868999999999</v>
      </c>
      <c r="O50">
        <v>1.8</v>
      </c>
      <c r="P50" t="s">
        <v>58</v>
      </c>
      <c r="Q50" t="s">
        <v>56</v>
      </c>
      <c r="R50" t="s">
        <v>58</v>
      </c>
      <c r="S50" t="s">
        <v>56</v>
      </c>
      <c r="T50" t="s">
        <v>58</v>
      </c>
      <c r="U50" t="s">
        <v>56</v>
      </c>
      <c r="V50" t="s">
        <v>58</v>
      </c>
      <c r="W50" t="s">
        <v>56</v>
      </c>
      <c r="X50" t="s">
        <v>58</v>
      </c>
      <c r="Y50" t="s">
        <v>56</v>
      </c>
      <c r="Z50">
        <v>75.307000000000002</v>
      </c>
      <c r="AA50">
        <v>1.6</v>
      </c>
      <c r="AB50">
        <v>2.8439999999999999</v>
      </c>
      <c r="AC50">
        <v>57.9</v>
      </c>
      <c r="AD50">
        <v>74.611999999999995</v>
      </c>
      <c r="AE50">
        <v>3.2</v>
      </c>
      <c r="AF50">
        <v>1.88</v>
      </c>
      <c r="AG50">
        <v>18.600000000000001</v>
      </c>
      <c r="AH50">
        <v>1.0529999999999999</v>
      </c>
      <c r="AI50">
        <v>19.899999999999999</v>
      </c>
      <c r="AJ50">
        <v>191.49799999999999</v>
      </c>
      <c r="AK50">
        <v>0.6</v>
      </c>
      <c r="AL50">
        <v>101.904</v>
      </c>
      <c r="AM50">
        <v>1.1000000000000001</v>
      </c>
      <c r="AN50">
        <v>103.387</v>
      </c>
      <c r="AO50">
        <v>0.4</v>
      </c>
      <c r="AP50">
        <v>0.21299999999999999</v>
      </c>
      <c r="AQ50">
        <v>7.3</v>
      </c>
      <c r="AR50">
        <v>0.21</v>
      </c>
      <c r="AS50">
        <v>28.3</v>
      </c>
      <c r="AT50">
        <v>0.20699999999999999</v>
      </c>
      <c r="AU50">
        <v>7.4</v>
      </c>
      <c r="AZ50">
        <v>0.42899999999999999</v>
      </c>
      <c r="BA50">
        <v>42</v>
      </c>
      <c r="BB50" t="s">
        <v>58</v>
      </c>
      <c r="BC50" t="s">
        <v>56</v>
      </c>
      <c r="BD50" t="s">
        <v>58</v>
      </c>
      <c r="BE50" t="s">
        <v>56</v>
      </c>
      <c r="BF50" t="s">
        <v>58</v>
      </c>
      <c r="BG50" t="s">
        <v>56</v>
      </c>
      <c r="BH50" t="s">
        <v>58</v>
      </c>
      <c r="BI50" t="s">
        <v>56</v>
      </c>
      <c r="BJ50" t="s">
        <v>58</v>
      </c>
      <c r="BK50" t="s">
        <v>56</v>
      </c>
      <c r="BL50" t="s">
        <v>58</v>
      </c>
      <c r="BM50" t="s">
        <v>56</v>
      </c>
      <c r="BN50" t="s">
        <v>58</v>
      </c>
      <c r="BO50">
        <v>0</v>
      </c>
      <c r="BP50" t="s">
        <v>58</v>
      </c>
      <c r="BQ50" t="s">
        <v>56</v>
      </c>
      <c r="BR50">
        <v>0</v>
      </c>
      <c r="BS50">
        <v>251.9</v>
      </c>
      <c r="BT50" t="s">
        <v>58</v>
      </c>
      <c r="BU50" t="s">
        <v>56</v>
      </c>
      <c r="BV50">
        <v>0</v>
      </c>
      <c r="BW50">
        <v>19.7</v>
      </c>
      <c r="BX50" t="s">
        <v>58</v>
      </c>
      <c r="BY50" t="s">
        <v>56</v>
      </c>
      <c r="BZ50" t="s">
        <v>58</v>
      </c>
      <c r="CA50" t="s">
        <v>56</v>
      </c>
      <c r="CF50">
        <v>0.57999999999999996</v>
      </c>
      <c r="CG50">
        <v>2</v>
      </c>
      <c r="CH50">
        <v>0.38700000000000001</v>
      </c>
      <c r="CI50">
        <v>6.1</v>
      </c>
    </row>
    <row r="51" spans="1:87" x14ac:dyDescent="0.25">
      <c r="A51" t="s">
        <v>134</v>
      </c>
      <c r="B51" t="b">
        <v>0</v>
      </c>
      <c r="C51" t="s">
        <v>111</v>
      </c>
      <c r="D51" s="1">
        <v>45014.623263888891</v>
      </c>
      <c r="J51">
        <v>1616.9349999999999</v>
      </c>
      <c r="K51">
        <v>0.7</v>
      </c>
      <c r="L51">
        <v>21114.737000000001</v>
      </c>
      <c r="M51">
        <v>1.3</v>
      </c>
      <c r="N51">
        <v>19869.597000000002</v>
      </c>
      <c r="O51">
        <v>1.4</v>
      </c>
      <c r="P51" t="s">
        <v>58</v>
      </c>
      <c r="Q51" t="s">
        <v>56</v>
      </c>
      <c r="R51" t="s">
        <v>58</v>
      </c>
      <c r="S51" t="s">
        <v>56</v>
      </c>
      <c r="T51" t="s">
        <v>58</v>
      </c>
      <c r="U51" t="s">
        <v>56</v>
      </c>
      <c r="V51" t="s">
        <v>58</v>
      </c>
      <c r="W51" t="s">
        <v>56</v>
      </c>
      <c r="X51" t="s">
        <v>58</v>
      </c>
      <c r="Y51" t="s">
        <v>56</v>
      </c>
      <c r="Z51">
        <v>93.046999999999997</v>
      </c>
      <c r="AA51">
        <v>0.3</v>
      </c>
      <c r="AB51">
        <v>20.742999999999999</v>
      </c>
      <c r="AC51">
        <v>4.3</v>
      </c>
      <c r="AD51">
        <v>90.183999999999997</v>
      </c>
      <c r="AE51">
        <v>1.4</v>
      </c>
      <c r="AF51">
        <v>20.512</v>
      </c>
      <c r="AG51">
        <v>3.2</v>
      </c>
      <c r="AH51">
        <v>1.0449999999999999</v>
      </c>
      <c r="AI51">
        <v>8.1999999999999993</v>
      </c>
      <c r="AJ51">
        <v>188.76</v>
      </c>
      <c r="AK51">
        <v>0.3</v>
      </c>
      <c r="AL51">
        <v>104.425</v>
      </c>
      <c r="AM51">
        <v>1.7</v>
      </c>
      <c r="AN51">
        <v>103.54300000000001</v>
      </c>
      <c r="AO51">
        <v>0.5</v>
      </c>
      <c r="AP51">
        <v>0.22500000000000001</v>
      </c>
      <c r="AQ51">
        <v>7.1</v>
      </c>
      <c r="AR51">
        <v>0.23</v>
      </c>
      <c r="AS51">
        <v>9.1</v>
      </c>
      <c r="AT51">
        <v>0.218</v>
      </c>
      <c r="AU51">
        <v>3.8</v>
      </c>
      <c r="AZ51">
        <v>0.74399999999999999</v>
      </c>
      <c r="BA51">
        <v>19</v>
      </c>
      <c r="BB51" t="s">
        <v>58</v>
      </c>
      <c r="BC51" t="s">
        <v>56</v>
      </c>
      <c r="BD51" t="s">
        <v>58</v>
      </c>
      <c r="BE51" t="s">
        <v>56</v>
      </c>
      <c r="BF51" t="s">
        <v>58</v>
      </c>
      <c r="BG51" t="s">
        <v>56</v>
      </c>
      <c r="BH51" t="s">
        <v>58</v>
      </c>
      <c r="BI51" t="s">
        <v>56</v>
      </c>
      <c r="BJ51" t="s">
        <v>58</v>
      </c>
      <c r="BK51" t="s">
        <v>56</v>
      </c>
      <c r="BL51" t="s">
        <v>58</v>
      </c>
      <c r="BM51" t="s">
        <v>56</v>
      </c>
      <c r="BN51" t="s">
        <v>58</v>
      </c>
      <c r="BO51" t="s">
        <v>56</v>
      </c>
      <c r="BP51" t="s">
        <v>58</v>
      </c>
      <c r="BQ51" t="s">
        <v>56</v>
      </c>
      <c r="BR51" t="s">
        <v>58</v>
      </c>
      <c r="BS51" t="s">
        <v>56</v>
      </c>
      <c r="BT51" t="s">
        <v>58</v>
      </c>
      <c r="BU51" t="s">
        <v>56</v>
      </c>
      <c r="BV51">
        <v>1E-3</v>
      </c>
      <c r="BW51">
        <v>54.6</v>
      </c>
      <c r="BX51" t="s">
        <v>58</v>
      </c>
      <c r="BY51" t="s">
        <v>56</v>
      </c>
      <c r="BZ51" t="s">
        <v>58</v>
      </c>
      <c r="CA51" t="s">
        <v>56</v>
      </c>
      <c r="CF51">
        <v>0.55600000000000005</v>
      </c>
      <c r="CG51">
        <v>1.6</v>
      </c>
      <c r="CH51">
        <v>0.41699999999999998</v>
      </c>
      <c r="CI51">
        <v>2.8</v>
      </c>
    </row>
    <row r="52" spans="1:87" x14ac:dyDescent="0.25">
      <c r="A52" t="s">
        <v>135</v>
      </c>
      <c r="B52" t="b">
        <v>0</v>
      </c>
      <c r="C52" t="s">
        <v>113</v>
      </c>
      <c r="D52" s="1">
        <v>45014.627002314817</v>
      </c>
      <c r="J52">
        <v>1788.8440000000001</v>
      </c>
      <c r="K52">
        <v>0.3</v>
      </c>
      <c r="L52">
        <v>22481.199000000001</v>
      </c>
      <c r="M52">
        <v>3.8</v>
      </c>
      <c r="N52">
        <v>21587.076000000001</v>
      </c>
      <c r="O52">
        <v>1.7</v>
      </c>
      <c r="P52" t="s">
        <v>58</v>
      </c>
      <c r="Q52" t="s">
        <v>56</v>
      </c>
      <c r="R52" t="s">
        <v>58</v>
      </c>
      <c r="S52" t="s">
        <v>56</v>
      </c>
      <c r="T52" t="s">
        <v>58</v>
      </c>
      <c r="U52" t="s">
        <v>56</v>
      </c>
      <c r="V52" t="s">
        <v>58</v>
      </c>
      <c r="W52" t="s">
        <v>56</v>
      </c>
      <c r="X52" t="s">
        <v>58</v>
      </c>
      <c r="Y52" t="s">
        <v>56</v>
      </c>
      <c r="Z52">
        <v>112.211</v>
      </c>
      <c r="AA52">
        <v>1.6</v>
      </c>
      <c r="AB52">
        <v>42.99</v>
      </c>
      <c r="AC52">
        <v>1.7</v>
      </c>
      <c r="AD52">
        <v>109.654</v>
      </c>
      <c r="AE52">
        <v>1.6</v>
      </c>
      <c r="AF52">
        <v>42.232999999999997</v>
      </c>
      <c r="AG52">
        <v>3.4</v>
      </c>
      <c r="AH52">
        <v>1.2470000000000001</v>
      </c>
      <c r="AI52">
        <v>4.5999999999999996</v>
      </c>
      <c r="AJ52">
        <v>202.46199999999999</v>
      </c>
      <c r="AK52">
        <v>0.5</v>
      </c>
      <c r="AL52">
        <v>102.66800000000001</v>
      </c>
      <c r="AM52">
        <v>1.2</v>
      </c>
      <c r="AN52">
        <v>103.80500000000001</v>
      </c>
      <c r="AO52">
        <v>0.6</v>
      </c>
      <c r="AP52">
        <v>0.22500000000000001</v>
      </c>
      <c r="AQ52">
        <v>1.7</v>
      </c>
      <c r="AR52">
        <v>0.218</v>
      </c>
      <c r="AS52">
        <v>41.5</v>
      </c>
      <c r="AT52">
        <v>0.224</v>
      </c>
      <c r="AU52">
        <v>1.8</v>
      </c>
      <c r="AZ52">
        <v>0.98599999999999999</v>
      </c>
      <c r="BA52">
        <v>11.7</v>
      </c>
      <c r="BB52" t="s">
        <v>58</v>
      </c>
      <c r="BC52" t="s">
        <v>56</v>
      </c>
      <c r="BD52" t="s">
        <v>58</v>
      </c>
      <c r="BE52" t="s">
        <v>56</v>
      </c>
      <c r="BF52" t="s">
        <v>58</v>
      </c>
      <c r="BG52" t="s">
        <v>56</v>
      </c>
      <c r="BH52" t="s">
        <v>58</v>
      </c>
      <c r="BI52" t="s">
        <v>56</v>
      </c>
      <c r="BJ52" t="s">
        <v>58</v>
      </c>
      <c r="BK52" t="s">
        <v>56</v>
      </c>
      <c r="BL52" t="s">
        <v>58</v>
      </c>
      <c r="BM52" t="s">
        <v>56</v>
      </c>
      <c r="BN52" t="s">
        <v>58</v>
      </c>
      <c r="BO52" t="s">
        <v>56</v>
      </c>
      <c r="BP52" t="s">
        <v>58</v>
      </c>
      <c r="BQ52" t="s">
        <v>56</v>
      </c>
      <c r="BR52">
        <v>0</v>
      </c>
      <c r="BS52">
        <v>223.2</v>
      </c>
      <c r="BT52" t="s">
        <v>58</v>
      </c>
      <c r="BU52">
        <v>0</v>
      </c>
      <c r="BV52">
        <v>0</v>
      </c>
      <c r="BW52">
        <v>73</v>
      </c>
      <c r="BX52" t="s">
        <v>58</v>
      </c>
      <c r="BY52" t="s">
        <v>56</v>
      </c>
      <c r="BZ52" t="s">
        <v>58</v>
      </c>
      <c r="CA52" t="s">
        <v>56</v>
      </c>
      <c r="CF52">
        <v>0.64900000000000002</v>
      </c>
      <c r="CG52">
        <v>6.3</v>
      </c>
      <c r="CH52">
        <v>0.44400000000000001</v>
      </c>
      <c r="CI52">
        <v>3.4</v>
      </c>
    </row>
    <row r="53" spans="1:87" x14ac:dyDescent="0.25">
      <c r="A53" t="s">
        <v>136</v>
      </c>
      <c r="B53" t="b">
        <v>0</v>
      </c>
      <c r="C53" t="s">
        <v>115</v>
      </c>
      <c r="D53" s="1">
        <v>45014.630729166667</v>
      </c>
      <c r="J53">
        <v>1713.9480000000001</v>
      </c>
      <c r="K53">
        <v>1.2</v>
      </c>
      <c r="L53">
        <v>20124.413</v>
      </c>
      <c r="M53">
        <v>2.8</v>
      </c>
      <c r="N53">
        <v>18551.57</v>
      </c>
      <c r="O53">
        <v>1.1000000000000001</v>
      </c>
      <c r="P53" t="s">
        <v>58</v>
      </c>
      <c r="Q53" t="s">
        <v>56</v>
      </c>
      <c r="R53" t="s">
        <v>58</v>
      </c>
      <c r="S53" t="s">
        <v>56</v>
      </c>
      <c r="T53" t="s">
        <v>58</v>
      </c>
      <c r="U53" t="s">
        <v>56</v>
      </c>
      <c r="V53" t="s">
        <v>58</v>
      </c>
      <c r="W53" t="s">
        <v>56</v>
      </c>
      <c r="X53" t="s">
        <v>58</v>
      </c>
      <c r="Y53" t="s">
        <v>56</v>
      </c>
      <c r="Z53">
        <v>29.01</v>
      </c>
      <c r="AA53">
        <v>0.4</v>
      </c>
      <c r="AB53" t="s">
        <v>58</v>
      </c>
      <c r="AC53" t="s">
        <v>56</v>
      </c>
      <c r="AD53">
        <v>28.565999999999999</v>
      </c>
      <c r="AE53">
        <v>1.3</v>
      </c>
      <c r="AF53" t="s">
        <v>58</v>
      </c>
      <c r="AG53" t="s">
        <v>56</v>
      </c>
      <c r="AH53">
        <v>1.0620000000000001</v>
      </c>
      <c r="AI53">
        <v>4</v>
      </c>
      <c r="AJ53">
        <v>176.631</v>
      </c>
      <c r="AK53">
        <v>0.5</v>
      </c>
      <c r="AL53">
        <v>103.47</v>
      </c>
      <c r="AM53">
        <v>0.4</v>
      </c>
      <c r="AN53">
        <v>102.69199999999999</v>
      </c>
      <c r="AO53">
        <v>0.3</v>
      </c>
      <c r="AP53">
        <v>0.25900000000000001</v>
      </c>
      <c r="AQ53">
        <v>4.9000000000000004</v>
      </c>
      <c r="AR53">
        <v>0.22700000000000001</v>
      </c>
      <c r="AS53">
        <v>22.6</v>
      </c>
      <c r="AT53">
        <v>0.26400000000000001</v>
      </c>
      <c r="AU53">
        <v>2.5</v>
      </c>
      <c r="AZ53">
        <v>0.53400000000000003</v>
      </c>
      <c r="BA53">
        <v>11.3</v>
      </c>
      <c r="BB53" t="s">
        <v>58</v>
      </c>
      <c r="BC53" t="s">
        <v>56</v>
      </c>
      <c r="BD53" t="s">
        <v>58</v>
      </c>
      <c r="BE53" t="s">
        <v>56</v>
      </c>
      <c r="BF53" t="s">
        <v>58</v>
      </c>
      <c r="BG53" t="s">
        <v>56</v>
      </c>
      <c r="BH53" t="s">
        <v>58</v>
      </c>
      <c r="BI53" t="s">
        <v>56</v>
      </c>
      <c r="BJ53" t="s">
        <v>58</v>
      </c>
      <c r="BK53" t="s">
        <v>56</v>
      </c>
      <c r="BL53" t="s">
        <v>58</v>
      </c>
      <c r="BM53" t="s">
        <v>56</v>
      </c>
      <c r="BN53" t="s">
        <v>58</v>
      </c>
      <c r="BO53">
        <v>0</v>
      </c>
      <c r="BP53" t="s">
        <v>58</v>
      </c>
      <c r="BQ53" t="s">
        <v>56</v>
      </c>
      <c r="BR53" t="s">
        <v>58</v>
      </c>
      <c r="BS53" t="s">
        <v>56</v>
      </c>
      <c r="BT53" t="s">
        <v>58</v>
      </c>
      <c r="BU53" t="s">
        <v>56</v>
      </c>
      <c r="BV53">
        <v>1E-3</v>
      </c>
      <c r="BW53">
        <v>68</v>
      </c>
      <c r="BX53" t="s">
        <v>58</v>
      </c>
      <c r="BY53" t="s">
        <v>56</v>
      </c>
      <c r="BZ53" t="s">
        <v>58</v>
      </c>
      <c r="CA53" t="s">
        <v>56</v>
      </c>
      <c r="CF53">
        <v>0.46800000000000003</v>
      </c>
      <c r="CG53">
        <v>9.1999999999999993</v>
      </c>
      <c r="CH53">
        <v>0.36599999999999999</v>
      </c>
      <c r="CI53">
        <v>1.1000000000000001</v>
      </c>
    </row>
    <row r="54" spans="1:87" x14ac:dyDescent="0.25">
      <c r="A54" t="s">
        <v>137</v>
      </c>
      <c r="B54" t="b">
        <v>0</v>
      </c>
      <c r="C54" t="s">
        <v>117</v>
      </c>
      <c r="D54" s="1">
        <v>45014.634467592594</v>
      </c>
      <c r="J54">
        <v>1810.4179999999999</v>
      </c>
      <c r="K54">
        <v>1.5</v>
      </c>
      <c r="L54">
        <v>25453.138999999999</v>
      </c>
      <c r="M54">
        <v>2.8</v>
      </c>
      <c r="N54">
        <v>24270.635999999999</v>
      </c>
      <c r="O54">
        <v>1.2</v>
      </c>
      <c r="P54" t="s">
        <v>58</v>
      </c>
      <c r="Q54" t="s">
        <v>56</v>
      </c>
      <c r="R54" t="s">
        <v>58</v>
      </c>
      <c r="S54" t="s">
        <v>56</v>
      </c>
      <c r="T54" t="s">
        <v>58</v>
      </c>
      <c r="U54" t="s">
        <v>56</v>
      </c>
      <c r="V54" t="s">
        <v>58</v>
      </c>
      <c r="W54" t="s">
        <v>56</v>
      </c>
      <c r="X54" t="s">
        <v>58</v>
      </c>
      <c r="Y54" t="s">
        <v>56</v>
      </c>
      <c r="Z54">
        <v>337.82799999999997</v>
      </c>
      <c r="AA54">
        <v>0.4</v>
      </c>
      <c r="AB54" t="s">
        <v>58</v>
      </c>
      <c r="AC54" t="s">
        <v>56</v>
      </c>
      <c r="AD54">
        <v>320.10500000000002</v>
      </c>
      <c r="AE54">
        <v>1</v>
      </c>
      <c r="AF54" t="s">
        <v>58</v>
      </c>
      <c r="AG54" t="s">
        <v>56</v>
      </c>
      <c r="AH54">
        <v>1.127</v>
      </c>
      <c r="AI54">
        <v>6.7</v>
      </c>
      <c r="AJ54">
        <v>227.512</v>
      </c>
      <c r="AK54">
        <v>0.4</v>
      </c>
      <c r="AL54">
        <v>100.702</v>
      </c>
      <c r="AM54">
        <v>0.3</v>
      </c>
      <c r="AN54">
        <v>103.34699999999999</v>
      </c>
      <c r="AO54">
        <v>0.6</v>
      </c>
      <c r="AP54">
        <v>6.4000000000000001E-2</v>
      </c>
      <c r="AQ54">
        <v>10.5</v>
      </c>
      <c r="AR54">
        <v>9.8000000000000004E-2</v>
      </c>
      <c r="AS54">
        <v>37.1</v>
      </c>
      <c r="AT54">
        <v>7.0000000000000007E-2</v>
      </c>
      <c r="AU54">
        <v>4.8</v>
      </c>
      <c r="AZ54" t="s">
        <v>58</v>
      </c>
      <c r="BA54" t="s">
        <v>56</v>
      </c>
      <c r="BB54" t="s">
        <v>58</v>
      </c>
      <c r="BC54" t="s">
        <v>56</v>
      </c>
      <c r="BD54" t="s">
        <v>58</v>
      </c>
      <c r="BE54" t="s">
        <v>56</v>
      </c>
      <c r="BF54" t="s">
        <v>58</v>
      </c>
      <c r="BG54" t="s">
        <v>56</v>
      </c>
      <c r="BH54" t="s">
        <v>58</v>
      </c>
      <c r="BI54" t="s">
        <v>56</v>
      </c>
      <c r="BJ54" t="s">
        <v>58</v>
      </c>
      <c r="BK54" t="s">
        <v>56</v>
      </c>
      <c r="BL54" t="s">
        <v>58</v>
      </c>
      <c r="BM54" t="s">
        <v>56</v>
      </c>
      <c r="BN54" t="s">
        <v>58</v>
      </c>
      <c r="BO54">
        <v>0</v>
      </c>
      <c r="BP54" t="s">
        <v>58</v>
      </c>
      <c r="BQ54">
        <v>0</v>
      </c>
      <c r="BR54">
        <v>0</v>
      </c>
      <c r="BS54">
        <v>217.7</v>
      </c>
      <c r="BT54" t="s">
        <v>58</v>
      </c>
      <c r="BU54" t="s">
        <v>56</v>
      </c>
      <c r="BV54">
        <v>0</v>
      </c>
      <c r="BW54">
        <v>179.2</v>
      </c>
      <c r="BX54" t="s">
        <v>58</v>
      </c>
      <c r="BY54" t="s">
        <v>56</v>
      </c>
      <c r="BZ54" t="s">
        <v>58</v>
      </c>
      <c r="CA54" t="s">
        <v>56</v>
      </c>
      <c r="CF54">
        <v>0.51300000000000001</v>
      </c>
      <c r="CG54">
        <v>0.9</v>
      </c>
      <c r="CH54" t="s">
        <v>58</v>
      </c>
      <c r="CI54" t="s">
        <v>56</v>
      </c>
    </row>
    <row r="55" spans="1:87" x14ac:dyDescent="0.25">
      <c r="A55" t="s">
        <v>138</v>
      </c>
      <c r="B55" t="b">
        <v>0</v>
      </c>
      <c r="C55" t="s">
        <v>119</v>
      </c>
      <c r="D55" s="1">
        <v>45014.638194444444</v>
      </c>
      <c r="J55">
        <v>1724.9069999999999</v>
      </c>
      <c r="K55">
        <v>1.2</v>
      </c>
      <c r="L55">
        <v>23173.927</v>
      </c>
      <c r="M55">
        <v>2.1</v>
      </c>
      <c r="N55">
        <v>21765.306</v>
      </c>
      <c r="O55">
        <v>0.4</v>
      </c>
      <c r="P55" t="s">
        <v>58</v>
      </c>
      <c r="Q55" t="s">
        <v>56</v>
      </c>
      <c r="R55" t="s">
        <v>58</v>
      </c>
      <c r="S55" t="s">
        <v>56</v>
      </c>
      <c r="T55" t="s">
        <v>58</v>
      </c>
      <c r="U55" t="s">
        <v>56</v>
      </c>
      <c r="V55" t="s">
        <v>58</v>
      </c>
      <c r="W55" t="s">
        <v>56</v>
      </c>
      <c r="X55" t="s">
        <v>58</v>
      </c>
      <c r="Y55" t="s">
        <v>56</v>
      </c>
      <c r="Z55">
        <v>4.484</v>
      </c>
      <c r="AA55">
        <v>3.4</v>
      </c>
      <c r="AB55">
        <v>0.13900000000000001</v>
      </c>
      <c r="AC55">
        <v>216</v>
      </c>
      <c r="AD55">
        <v>4.6639999999999997</v>
      </c>
      <c r="AE55">
        <v>3.6</v>
      </c>
      <c r="AF55">
        <v>2.4E-2</v>
      </c>
      <c r="AG55">
        <v>819</v>
      </c>
      <c r="AH55">
        <v>1.0149999999999999</v>
      </c>
      <c r="AI55">
        <v>5.5</v>
      </c>
      <c r="AJ55">
        <v>197.33099999999999</v>
      </c>
      <c r="AK55">
        <v>0.2</v>
      </c>
      <c r="AL55">
        <v>100.99299999999999</v>
      </c>
      <c r="AM55">
        <v>1</v>
      </c>
      <c r="AN55">
        <v>103.919</v>
      </c>
      <c r="AO55">
        <v>0.7</v>
      </c>
      <c r="AP55">
        <v>0.23</v>
      </c>
      <c r="AQ55">
        <v>1.8</v>
      </c>
      <c r="AR55">
        <v>0.23899999999999999</v>
      </c>
      <c r="AS55">
        <v>31</v>
      </c>
      <c r="AT55">
        <v>0.20699999999999999</v>
      </c>
      <c r="AU55">
        <v>7</v>
      </c>
      <c r="AZ55">
        <v>0.73899999999999999</v>
      </c>
      <c r="BA55">
        <v>8.6</v>
      </c>
      <c r="BB55" t="s">
        <v>58</v>
      </c>
      <c r="BC55" t="s">
        <v>56</v>
      </c>
      <c r="BD55" t="s">
        <v>58</v>
      </c>
      <c r="BE55" t="s">
        <v>56</v>
      </c>
      <c r="BF55" t="s">
        <v>58</v>
      </c>
      <c r="BG55" t="s">
        <v>56</v>
      </c>
      <c r="BH55" t="s">
        <v>58</v>
      </c>
      <c r="BI55" t="s">
        <v>56</v>
      </c>
      <c r="BJ55" t="s">
        <v>58</v>
      </c>
      <c r="BK55" t="s">
        <v>56</v>
      </c>
      <c r="BL55" t="s">
        <v>58</v>
      </c>
      <c r="BM55" t="s">
        <v>56</v>
      </c>
      <c r="BN55" t="s">
        <v>58</v>
      </c>
      <c r="BO55" t="s">
        <v>56</v>
      </c>
      <c r="BP55" t="s">
        <v>58</v>
      </c>
      <c r="BQ55" t="s">
        <v>56</v>
      </c>
      <c r="BR55" t="s">
        <v>58</v>
      </c>
      <c r="BS55" t="s">
        <v>56</v>
      </c>
      <c r="BT55" t="s">
        <v>58</v>
      </c>
      <c r="BU55" t="s">
        <v>56</v>
      </c>
      <c r="BV55" t="s">
        <v>58</v>
      </c>
      <c r="BW55" t="s">
        <v>56</v>
      </c>
      <c r="BX55" t="s">
        <v>58</v>
      </c>
      <c r="BY55" t="s">
        <v>56</v>
      </c>
      <c r="BZ55" t="s">
        <v>58</v>
      </c>
      <c r="CA55" t="s">
        <v>56</v>
      </c>
      <c r="CF55">
        <v>0.46700000000000003</v>
      </c>
      <c r="CG55">
        <v>10.199999999999999</v>
      </c>
      <c r="CH55">
        <v>0.46500000000000002</v>
      </c>
      <c r="CI55">
        <v>4.5999999999999996</v>
      </c>
    </row>
    <row r="56" spans="1:87" x14ac:dyDescent="0.25">
      <c r="A56" t="s">
        <v>139</v>
      </c>
      <c r="B56" t="b">
        <v>0</v>
      </c>
      <c r="C56" t="s">
        <v>121</v>
      </c>
      <c r="D56" s="1">
        <v>45014.641932870371</v>
      </c>
      <c r="J56">
        <v>1722.5830000000001</v>
      </c>
      <c r="K56">
        <v>1.5</v>
      </c>
      <c r="L56">
        <v>22970.546999999999</v>
      </c>
      <c r="M56">
        <v>1.1000000000000001</v>
      </c>
      <c r="N56">
        <v>21538.405999999999</v>
      </c>
      <c r="O56">
        <v>0.5</v>
      </c>
      <c r="P56" t="s">
        <v>58</v>
      </c>
      <c r="Q56" t="s">
        <v>56</v>
      </c>
      <c r="R56" t="s">
        <v>58</v>
      </c>
      <c r="S56" t="s">
        <v>56</v>
      </c>
      <c r="T56" t="s">
        <v>58</v>
      </c>
      <c r="U56" t="s">
        <v>56</v>
      </c>
      <c r="V56" t="s">
        <v>58</v>
      </c>
      <c r="W56" t="s">
        <v>56</v>
      </c>
      <c r="X56" t="s">
        <v>58</v>
      </c>
      <c r="Y56" t="s">
        <v>56</v>
      </c>
      <c r="Z56">
        <v>15.48</v>
      </c>
      <c r="AA56">
        <v>2.8</v>
      </c>
      <c r="AB56" t="s">
        <v>58</v>
      </c>
      <c r="AC56" t="s">
        <v>56</v>
      </c>
      <c r="AD56">
        <v>15.946999999999999</v>
      </c>
      <c r="AE56">
        <v>2.2000000000000002</v>
      </c>
      <c r="AF56" t="s">
        <v>58</v>
      </c>
      <c r="AG56" t="s">
        <v>56</v>
      </c>
      <c r="AH56">
        <v>1.1399999999999999</v>
      </c>
      <c r="AI56">
        <v>11.3</v>
      </c>
      <c r="AJ56">
        <v>196.32</v>
      </c>
      <c r="AK56">
        <v>1</v>
      </c>
      <c r="AL56">
        <v>101.61199999999999</v>
      </c>
      <c r="AM56">
        <v>1</v>
      </c>
      <c r="AN56">
        <v>102.081</v>
      </c>
      <c r="AO56">
        <v>0.4</v>
      </c>
      <c r="AP56">
        <v>0.20899999999999999</v>
      </c>
      <c r="AQ56">
        <v>3.4</v>
      </c>
      <c r="AR56">
        <v>0.23699999999999999</v>
      </c>
      <c r="AS56">
        <v>20.399999999999999</v>
      </c>
      <c r="AT56">
        <v>0.22600000000000001</v>
      </c>
      <c r="AU56">
        <v>2.5</v>
      </c>
      <c r="AZ56">
        <v>0.97099999999999997</v>
      </c>
      <c r="BA56">
        <v>10.3</v>
      </c>
      <c r="BB56" t="s">
        <v>58</v>
      </c>
      <c r="BC56" t="s">
        <v>56</v>
      </c>
      <c r="BD56" t="s">
        <v>58</v>
      </c>
      <c r="BE56" t="s">
        <v>56</v>
      </c>
      <c r="BF56" t="s">
        <v>58</v>
      </c>
      <c r="BG56" t="s">
        <v>56</v>
      </c>
      <c r="BH56" t="s">
        <v>58</v>
      </c>
      <c r="BI56" t="s">
        <v>56</v>
      </c>
      <c r="BJ56" t="s">
        <v>58</v>
      </c>
      <c r="BK56" t="s">
        <v>56</v>
      </c>
      <c r="BL56" t="s">
        <v>58</v>
      </c>
      <c r="BM56" t="s">
        <v>56</v>
      </c>
      <c r="BN56" t="s">
        <v>58</v>
      </c>
      <c r="BO56" t="s">
        <v>56</v>
      </c>
      <c r="BP56" t="s">
        <v>58</v>
      </c>
      <c r="BQ56" t="s">
        <v>56</v>
      </c>
      <c r="BR56" t="s">
        <v>58</v>
      </c>
      <c r="BS56" t="s">
        <v>56</v>
      </c>
      <c r="BT56" t="s">
        <v>58</v>
      </c>
      <c r="BU56" t="s">
        <v>56</v>
      </c>
      <c r="BV56" t="s">
        <v>58</v>
      </c>
      <c r="BW56" t="s">
        <v>56</v>
      </c>
      <c r="BX56" t="s">
        <v>58</v>
      </c>
      <c r="BY56" t="s">
        <v>56</v>
      </c>
      <c r="BZ56" t="s">
        <v>58</v>
      </c>
      <c r="CA56" t="s">
        <v>56</v>
      </c>
      <c r="CF56">
        <v>0.59499999999999997</v>
      </c>
      <c r="CG56">
        <v>7.5</v>
      </c>
      <c r="CH56">
        <v>0.42799999999999999</v>
      </c>
      <c r="CI56">
        <v>7</v>
      </c>
    </row>
    <row r="57" spans="1:87" x14ac:dyDescent="0.25">
      <c r="A57" t="s">
        <v>140</v>
      </c>
      <c r="B57" t="b">
        <v>0</v>
      </c>
      <c r="C57" t="s">
        <v>123</v>
      </c>
      <c r="D57" s="1">
        <v>45014.645671296297</v>
      </c>
      <c r="J57">
        <v>1792.432</v>
      </c>
      <c r="K57">
        <v>1.6</v>
      </c>
      <c r="L57">
        <v>17882.553</v>
      </c>
      <c r="M57">
        <v>1.7</v>
      </c>
      <c r="N57">
        <v>15853.227999999999</v>
      </c>
      <c r="O57">
        <v>0.6</v>
      </c>
      <c r="P57" t="s">
        <v>58</v>
      </c>
      <c r="Q57" t="s">
        <v>56</v>
      </c>
      <c r="R57" t="s">
        <v>58</v>
      </c>
      <c r="S57" t="s">
        <v>56</v>
      </c>
      <c r="T57" t="s">
        <v>58</v>
      </c>
      <c r="U57" t="s">
        <v>56</v>
      </c>
      <c r="V57">
        <v>82.233000000000004</v>
      </c>
      <c r="W57">
        <v>1.7</v>
      </c>
      <c r="X57" t="s">
        <v>58</v>
      </c>
      <c r="Y57" t="s">
        <v>56</v>
      </c>
      <c r="Z57" t="s">
        <v>58</v>
      </c>
      <c r="AA57" t="s">
        <v>56</v>
      </c>
      <c r="AB57">
        <v>142.815</v>
      </c>
      <c r="AC57">
        <v>0.9</v>
      </c>
      <c r="AD57" t="s">
        <v>58</v>
      </c>
      <c r="AE57" t="s">
        <v>56</v>
      </c>
      <c r="AF57">
        <v>143.00200000000001</v>
      </c>
      <c r="AG57">
        <v>3.5</v>
      </c>
      <c r="AH57">
        <v>1.1200000000000001</v>
      </c>
      <c r="AI57">
        <v>3.9</v>
      </c>
      <c r="AJ57">
        <v>219.28</v>
      </c>
      <c r="AK57">
        <v>0.4</v>
      </c>
      <c r="AL57">
        <v>101.267</v>
      </c>
      <c r="AM57">
        <v>1.5</v>
      </c>
      <c r="AN57">
        <v>101.459</v>
      </c>
      <c r="AO57">
        <v>0.7</v>
      </c>
      <c r="AP57">
        <v>0.56699999999999995</v>
      </c>
      <c r="AQ57">
        <v>4.5999999999999996</v>
      </c>
      <c r="AR57">
        <v>0.59</v>
      </c>
      <c r="AS57">
        <v>12.5</v>
      </c>
      <c r="AT57">
        <v>0.58599999999999997</v>
      </c>
      <c r="AU57">
        <v>4.5999999999999996</v>
      </c>
      <c r="AZ57">
        <v>2.7879999999999998</v>
      </c>
      <c r="BA57">
        <v>11.7</v>
      </c>
      <c r="BB57" t="s">
        <v>58</v>
      </c>
      <c r="BC57" t="s">
        <v>56</v>
      </c>
      <c r="BD57" t="s">
        <v>58</v>
      </c>
      <c r="BE57" t="s">
        <v>56</v>
      </c>
      <c r="BF57" t="s">
        <v>58</v>
      </c>
      <c r="BG57" t="s">
        <v>56</v>
      </c>
      <c r="BH57" t="s">
        <v>58</v>
      </c>
      <c r="BI57" t="s">
        <v>56</v>
      </c>
      <c r="BJ57" t="s">
        <v>58</v>
      </c>
      <c r="BK57" t="s">
        <v>56</v>
      </c>
      <c r="BL57" t="s">
        <v>58</v>
      </c>
      <c r="BM57" t="s">
        <v>56</v>
      </c>
      <c r="BN57" t="s">
        <v>58</v>
      </c>
      <c r="BO57" t="s">
        <v>56</v>
      </c>
      <c r="BP57" t="s">
        <v>58</v>
      </c>
      <c r="BQ57">
        <v>0</v>
      </c>
      <c r="BR57" t="s">
        <v>58</v>
      </c>
      <c r="BS57" t="s">
        <v>56</v>
      </c>
      <c r="BT57" t="s">
        <v>58</v>
      </c>
      <c r="BU57" t="s">
        <v>56</v>
      </c>
      <c r="BV57" t="s">
        <v>58</v>
      </c>
      <c r="BW57" t="s">
        <v>56</v>
      </c>
      <c r="BX57" t="s">
        <v>58</v>
      </c>
      <c r="BY57">
        <v>0</v>
      </c>
      <c r="BZ57" t="s">
        <v>58</v>
      </c>
      <c r="CA57" t="s">
        <v>56</v>
      </c>
      <c r="CF57">
        <v>0.49</v>
      </c>
      <c r="CG57">
        <v>4.5999999999999996</v>
      </c>
      <c r="CH57">
        <v>0.15</v>
      </c>
      <c r="CI57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1"/>
  <sheetViews>
    <sheetView topLeftCell="R1" workbookViewId="0">
      <selection activeCell="X17" sqref="X17"/>
    </sheetView>
  </sheetViews>
  <sheetFormatPr defaultRowHeight="15" x14ac:dyDescent="0.25"/>
  <sheetData>
    <row r="1" spans="1:42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 t="s">
        <v>49</v>
      </c>
      <c r="B2" t="s">
        <v>52</v>
      </c>
      <c r="C2" t="s">
        <v>52</v>
      </c>
      <c r="D2" t="s">
        <v>52</v>
      </c>
      <c r="E2" t="s">
        <v>52</v>
      </c>
      <c r="F2" t="s">
        <v>52</v>
      </c>
      <c r="G2" t="s">
        <v>52</v>
      </c>
      <c r="H2" t="s">
        <v>52</v>
      </c>
      <c r="I2" t="s">
        <v>52</v>
      </c>
      <c r="J2" t="s">
        <v>52</v>
      </c>
      <c r="K2" t="s">
        <v>52</v>
      </c>
      <c r="L2" t="s">
        <v>52</v>
      </c>
      <c r="M2" t="s">
        <v>52</v>
      </c>
      <c r="N2" t="s">
        <v>52</v>
      </c>
      <c r="O2" t="s">
        <v>52</v>
      </c>
      <c r="P2" t="s">
        <v>52</v>
      </c>
      <c r="Q2" t="s">
        <v>52</v>
      </c>
      <c r="R2" t="s">
        <v>52</v>
      </c>
      <c r="S2" t="s">
        <v>52</v>
      </c>
      <c r="T2" t="s">
        <v>52</v>
      </c>
      <c r="U2" t="s">
        <v>52</v>
      </c>
      <c r="V2" t="s">
        <v>52</v>
      </c>
      <c r="W2" t="s">
        <v>52</v>
      </c>
      <c r="X2" t="s">
        <v>52</v>
      </c>
      <c r="Y2" t="s">
        <v>52</v>
      </c>
      <c r="Z2" t="s">
        <v>52</v>
      </c>
      <c r="AA2" t="s">
        <v>52</v>
      </c>
      <c r="AB2" t="s">
        <v>52</v>
      </c>
      <c r="AC2" t="s">
        <v>52</v>
      </c>
      <c r="AD2" t="s">
        <v>52</v>
      </c>
      <c r="AE2" t="s">
        <v>52</v>
      </c>
      <c r="AF2" t="s">
        <v>52</v>
      </c>
      <c r="AG2" t="s">
        <v>52</v>
      </c>
      <c r="AH2" t="s">
        <v>52</v>
      </c>
      <c r="AI2" t="s">
        <v>52</v>
      </c>
      <c r="AJ2" t="s">
        <v>52</v>
      </c>
      <c r="AK2" t="s">
        <v>52</v>
      </c>
      <c r="AL2" t="s">
        <v>52</v>
      </c>
      <c r="AM2" t="s">
        <v>52</v>
      </c>
      <c r="AN2" t="s">
        <v>52</v>
      </c>
      <c r="AO2" t="s">
        <v>52</v>
      </c>
      <c r="AP2" t="s">
        <v>52</v>
      </c>
    </row>
    <row r="3" spans="1:42" x14ac:dyDescent="0.25">
      <c r="A3" t="s">
        <v>85</v>
      </c>
      <c r="B3">
        <v>140.41499999999999</v>
      </c>
      <c r="C3">
        <v>145.32</v>
      </c>
      <c r="D3">
        <v>135.58199999999999</v>
      </c>
      <c r="E3">
        <v>21299.832999999999</v>
      </c>
      <c r="F3">
        <v>20547.548999999999</v>
      </c>
      <c r="G3">
        <v>1.163</v>
      </c>
      <c r="H3">
        <v>0.56000000000000005</v>
      </c>
      <c r="I3">
        <v>65.731999999999999</v>
      </c>
      <c r="J3">
        <v>216.24700000000001</v>
      </c>
      <c r="K3">
        <v>68.441000000000003</v>
      </c>
      <c r="L3">
        <v>30.087</v>
      </c>
      <c r="M3">
        <v>11.752000000000001</v>
      </c>
      <c r="N3">
        <v>29.363</v>
      </c>
      <c r="O3">
        <v>11.766999999999999</v>
      </c>
      <c r="P3">
        <v>6.9000000000000006E-2</v>
      </c>
      <c r="Q3">
        <v>12.532</v>
      </c>
      <c r="R3">
        <v>1.0109999999999999</v>
      </c>
      <c r="S3">
        <v>1.0449999999999999</v>
      </c>
      <c r="T3">
        <v>1.0249999999999999</v>
      </c>
      <c r="U3">
        <v>1.08</v>
      </c>
      <c r="V3">
        <v>1.0640000000000001</v>
      </c>
      <c r="Y3">
        <v>37.811999999999998</v>
      </c>
      <c r="Z3">
        <v>3.7029999999999998</v>
      </c>
      <c r="AA3">
        <v>42.875</v>
      </c>
      <c r="AB3">
        <v>0.79700000000000004</v>
      </c>
      <c r="AC3">
        <v>2.9590000000000001</v>
      </c>
      <c r="AD3">
        <v>0.504</v>
      </c>
      <c r="AE3">
        <v>9.4E-2</v>
      </c>
      <c r="AF3">
        <v>0.76100000000000001</v>
      </c>
      <c r="AG3">
        <v>0.26100000000000001</v>
      </c>
      <c r="AH3">
        <v>5.2999999999999999E-2</v>
      </c>
      <c r="AI3">
        <v>0.13</v>
      </c>
      <c r="AJ3">
        <v>0.02</v>
      </c>
      <c r="AK3">
        <v>0.10100000000000001</v>
      </c>
      <c r="AL3" t="s">
        <v>58</v>
      </c>
      <c r="AO3">
        <v>3.5270000000000001</v>
      </c>
      <c r="AP3">
        <v>0.14000000000000001</v>
      </c>
    </row>
    <row r="4" spans="1:42" x14ac:dyDescent="0.25">
      <c r="A4" t="s">
        <v>87</v>
      </c>
      <c r="B4">
        <v>258.51600000000002</v>
      </c>
      <c r="C4">
        <v>143.73699999999999</v>
      </c>
      <c r="D4">
        <v>115.191</v>
      </c>
      <c r="E4">
        <v>15525.985000000001</v>
      </c>
      <c r="F4">
        <v>14702.137000000001</v>
      </c>
      <c r="G4">
        <v>0.95499999999999996</v>
      </c>
      <c r="H4">
        <v>0.17399999999999999</v>
      </c>
      <c r="I4">
        <v>71.668000000000006</v>
      </c>
      <c r="J4">
        <v>184.774</v>
      </c>
      <c r="K4">
        <v>74.402000000000001</v>
      </c>
      <c r="L4">
        <v>2.387</v>
      </c>
      <c r="M4">
        <v>14.065</v>
      </c>
      <c r="N4">
        <v>2.399</v>
      </c>
      <c r="O4">
        <v>4.9240000000000004</v>
      </c>
      <c r="P4">
        <v>2.5999999999999999E-2</v>
      </c>
      <c r="Q4">
        <v>10.36</v>
      </c>
      <c r="R4">
        <v>1.0029999999999999</v>
      </c>
      <c r="S4">
        <v>0.98899999999999999</v>
      </c>
      <c r="T4">
        <v>0.32800000000000001</v>
      </c>
      <c r="U4">
        <v>0.34300000000000003</v>
      </c>
      <c r="V4">
        <v>0.33500000000000002</v>
      </c>
      <c r="Y4">
        <v>39.228999999999999</v>
      </c>
      <c r="Z4">
        <v>2.3889999999999998</v>
      </c>
      <c r="AA4">
        <v>19.364000000000001</v>
      </c>
      <c r="AB4">
        <v>0.54300000000000004</v>
      </c>
      <c r="AC4">
        <v>2.0259999999999998</v>
      </c>
      <c r="AD4">
        <v>0.39</v>
      </c>
      <c r="AE4">
        <v>8.5999999999999993E-2</v>
      </c>
      <c r="AF4">
        <v>0.45800000000000002</v>
      </c>
      <c r="AG4">
        <v>0.23499999999999999</v>
      </c>
      <c r="AH4">
        <v>4.2000000000000003E-2</v>
      </c>
      <c r="AI4">
        <v>0.12</v>
      </c>
      <c r="AJ4">
        <v>1.6E-2</v>
      </c>
      <c r="AK4">
        <v>8.3000000000000004E-2</v>
      </c>
      <c r="AL4" t="s">
        <v>58</v>
      </c>
      <c r="AO4">
        <v>1.617</v>
      </c>
      <c r="AP4">
        <v>0.06</v>
      </c>
    </row>
    <row r="5" spans="1:42" x14ac:dyDescent="0.25">
      <c r="A5" t="s">
        <v>89</v>
      </c>
      <c r="B5">
        <v>614.68899999999996</v>
      </c>
      <c r="C5">
        <v>343.44499999999999</v>
      </c>
      <c r="D5">
        <v>115.316</v>
      </c>
      <c r="E5">
        <v>30560.422999999999</v>
      </c>
      <c r="F5">
        <v>29875.195</v>
      </c>
      <c r="G5">
        <v>3.3000000000000002E-2</v>
      </c>
      <c r="H5">
        <v>0.16200000000000001</v>
      </c>
      <c r="I5">
        <v>21.542999999999999</v>
      </c>
      <c r="J5">
        <v>103.199</v>
      </c>
      <c r="K5">
        <v>21.469000000000001</v>
      </c>
      <c r="L5">
        <v>3.9049999999999998</v>
      </c>
      <c r="M5">
        <v>7.399</v>
      </c>
      <c r="N5">
        <v>3.74</v>
      </c>
      <c r="O5">
        <v>4.9950000000000001</v>
      </c>
      <c r="P5">
        <v>0.125</v>
      </c>
      <c r="Q5">
        <v>24.895</v>
      </c>
      <c r="R5">
        <v>0.16500000000000001</v>
      </c>
      <c r="S5">
        <v>0.16700000000000001</v>
      </c>
      <c r="T5">
        <v>0.52700000000000002</v>
      </c>
      <c r="U5">
        <v>0.54400000000000004</v>
      </c>
      <c r="V5">
        <v>0.52900000000000003</v>
      </c>
      <c r="Y5">
        <v>21.532</v>
      </c>
      <c r="Z5">
        <v>0.29699999999999999</v>
      </c>
      <c r="AA5">
        <v>2.5979999999999999</v>
      </c>
      <c r="AB5">
        <v>5.0999999999999997E-2</v>
      </c>
      <c r="AC5">
        <v>0.217</v>
      </c>
      <c r="AD5">
        <v>3.7999999999999999E-2</v>
      </c>
      <c r="AE5">
        <v>1.2E-2</v>
      </c>
      <c r="AF5">
        <v>3.9E-2</v>
      </c>
      <c r="AG5">
        <v>2.8000000000000001E-2</v>
      </c>
      <c r="AH5">
        <v>5.0000000000000001E-3</v>
      </c>
      <c r="AI5">
        <v>0.02</v>
      </c>
      <c r="AJ5">
        <v>3.0000000000000001E-3</v>
      </c>
      <c r="AK5">
        <v>1.2E-2</v>
      </c>
      <c r="AL5" t="s">
        <v>58</v>
      </c>
      <c r="AO5">
        <v>0.55000000000000004</v>
      </c>
      <c r="AP5">
        <v>2.5999999999999999E-2</v>
      </c>
    </row>
    <row r="6" spans="1:42" x14ac:dyDescent="0.25">
      <c r="A6" t="s">
        <v>91</v>
      </c>
      <c r="B6">
        <v>227.47399999999999</v>
      </c>
      <c r="C6">
        <v>162.571</v>
      </c>
      <c r="D6">
        <v>142.11600000000001</v>
      </c>
      <c r="E6">
        <v>18531.635999999999</v>
      </c>
      <c r="F6">
        <v>18069.264999999999</v>
      </c>
      <c r="G6">
        <v>1.484</v>
      </c>
      <c r="H6">
        <v>1.04</v>
      </c>
      <c r="I6">
        <v>167.55600000000001</v>
      </c>
      <c r="J6">
        <v>238.476</v>
      </c>
      <c r="K6">
        <v>170.114</v>
      </c>
      <c r="L6">
        <v>11.082000000000001</v>
      </c>
      <c r="M6">
        <v>24.943000000000001</v>
      </c>
      <c r="N6">
        <v>10.936999999999999</v>
      </c>
      <c r="O6">
        <v>10.677</v>
      </c>
      <c r="P6">
        <v>7.3999999999999996E-2</v>
      </c>
      <c r="Q6">
        <v>8.6760000000000002</v>
      </c>
      <c r="R6">
        <v>0.44600000000000001</v>
      </c>
      <c r="S6">
        <v>0.44800000000000001</v>
      </c>
      <c r="T6">
        <v>0.307</v>
      </c>
      <c r="U6">
        <v>0.26900000000000002</v>
      </c>
      <c r="V6">
        <v>0.32100000000000001</v>
      </c>
      <c r="Y6">
        <v>32.442</v>
      </c>
      <c r="Z6">
        <v>0.61799999999999999</v>
      </c>
      <c r="AA6">
        <v>3.633</v>
      </c>
      <c r="AB6">
        <v>0.123</v>
      </c>
      <c r="AC6">
        <v>0.505</v>
      </c>
      <c r="AD6">
        <v>0.1</v>
      </c>
      <c r="AE6">
        <v>2.8000000000000001E-2</v>
      </c>
      <c r="AF6">
        <v>0.111</v>
      </c>
      <c r="AG6">
        <v>8.2000000000000003E-2</v>
      </c>
      <c r="AH6">
        <v>1.7000000000000001E-2</v>
      </c>
      <c r="AI6">
        <v>4.1000000000000002E-2</v>
      </c>
      <c r="AJ6">
        <v>5.0000000000000001E-3</v>
      </c>
      <c r="AK6">
        <v>3.5000000000000003E-2</v>
      </c>
      <c r="AL6" t="s">
        <v>58</v>
      </c>
      <c r="AO6">
        <v>0.81200000000000006</v>
      </c>
      <c r="AP6">
        <v>4.9000000000000002E-2</v>
      </c>
    </row>
    <row r="7" spans="1:42" x14ac:dyDescent="0.25">
      <c r="A7" t="s">
        <v>93</v>
      </c>
      <c r="B7">
        <v>521.08799999999997</v>
      </c>
      <c r="C7">
        <v>386.91800000000001</v>
      </c>
      <c r="D7">
        <v>134.90700000000001</v>
      </c>
      <c r="E7">
        <v>29869.826000000001</v>
      </c>
      <c r="F7">
        <v>29027.384999999998</v>
      </c>
      <c r="G7">
        <v>1.637</v>
      </c>
      <c r="H7">
        <v>1.163</v>
      </c>
      <c r="I7">
        <v>79.575000000000003</v>
      </c>
      <c r="J7">
        <v>275.83199999999999</v>
      </c>
      <c r="K7">
        <v>80.593999999999994</v>
      </c>
      <c r="L7">
        <v>17.77</v>
      </c>
      <c r="M7">
        <v>23.565000000000001</v>
      </c>
      <c r="N7">
        <v>17.760000000000002</v>
      </c>
      <c r="O7">
        <v>12.42</v>
      </c>
      <c r="P7">
        <v>0.216</v>
      </c>
      <c r="Q7">
        <v>20.986999999999998</v>
      </c>
      <c r="R7">
        <v>1.2829999999999999</v>
      </c>
      <c r="S7">
        <v>1.3220000000000001</v>
      </c>
      <c r="T7">
        <v>0.45200000000000001</v>
      </c>
      <c r="U7">
        <v>0.441</v>
      </c>
      <c r="V7">
        <v>0.45300000000000001</v>
      </c>
      <c r="Y7">
        <v>39.979999999999997</v>
      </c>
      <c r="Z7">
        <v>1.238</v>
      </c>
      <c r="AA7">
        <v>6.476</v>
      </c>
      <c r="AB7">
        <v>0.25700000000000001</v>
      </c>
      <c r="AC7">
        <v>1.0840000000000001</v>
      </c>
      <c r="AD7">
        <v>0.22600000000000001</v>
      </c>
      <c r="AE7">
        <v>6.3E-2</v>
      </c>
      <c r="AF7">
        <v>0.34799999999999998</v>
      </c>
      <c r="AG7">
        <v>0.20300000000000001</v>
      </c>
      <c r="AH7">
        <v>4.2000000000000003E-2</v>
      </c>
      <c r="AI7">
        <v>0.123</v>
      </c>
      <c r="AJ7">
        <v>1.7999999999999999E-2</v>
      </c>
      <c r="AK7">
        <v>0.105</v>
      </c>
      <c r="AL7" t="s">
        <v>58</v>
      </c>
      <c r="AO7">
        <v>5.9039999999999999</v>
      </c>
      <c r="AP7">
        <v>0.129</v>
      </c>
    </row>
    <row r="8" spans="1:42" x14ac:dyDescent="0.25">
      <c r="A8" t="s">
        <v>94</v>
      </c>
      <c r="B8">
        <v>285.93200000000002</v>
      </c>
      <c r="C8">
        <v>160.101</v>
      </c>
      <c r="D8">
        <v>123.908</v>
      </c>
      <c r="E8">
        <v>12741.574000000001</v>
      </c>
      <c r="F8">
        <v>12414.013000000001</v>
      </c>
      <c r="G8">
        <v>0.223</v>
      </c>
      <c r="H8">
        <v>4.3999999999999997E-2</v>
      </c>
      <c r="I8">
        <v>79.584999999999994</v>
      </c>
      <c r="J8">
        <v>368.07</v>
      </c>
      <c r="K8">
        <v>84.677000000000007</v>
      </c>
      <c r="L8">
        <v>19.128</v>
      </c>
      <c r="M8">
        <v>44.037999999999997</v>
      </c>
      <c r="N8">
        <v>18.881</v>
      </c>
      <c r="O8">
        <v>38.774999999999999</v>
      </c>
      <c r="P8">
        <v>9.9000000000000005E-2</v>
      </c>
      <c r="Q8">
        <v>9.3800000000000008</v>
      </c>
      <c r="R8">
        <v>0.153</v>
      </c>
      <c r="S8">
        <v>0.155</v>
      </c>
      <c r="T8">
        <v>7.0999999999999994E-2</v>
      </c>
      <c r="U8">
        <v>8.1000000000000003E-2</v>
      </c>
      <c r="V8">
        <v>6.7000000000000004E-2</v>
      </c>
      <c r="Y8">
        <v>88.093999999999994</v>
      </c>
      <c r="Z8">
        <v>0.214</v>
      </c>
      <c r="AA8">
        <v>0.30499999999999999</v>
      </c>
      <c r="AB8">
        <v>4.4999999999999998E-2</v>
      </c>
      <c r="AC8">
        <v>0.18099999999999999</v>
      </c>
      <c r="AD8">
        <v>3.9E-2</v>
      </c>
      <c r="AE8">
        <v>0.03</v>
      </c>
      <c r="AF8">
        <v>1.9E-2</v>
      </c>
      <c r="AG8">
        <v>2.3E-2</v>
      </c>
      <c r="AH8">
        <v>6.0000000000000001E-3</v>
      </c>
      <c r="AI8">
        <v>1.4E-2</v>
      </c>
      <c r="AJ8">
        <v>2E-3</v>
      </c>
      <c r="AK8">
        <v>1.2E-2</v>
      </c>
      <c r="AL8" t="s">
        <v>58</v>
      </c>
      <c r="AO8">
        <v>0.77900000000000003</v>
      </c>
      <c r="AP8">
        <v>9.5000000000000001E-2</v>
      </c>
    </row>
    <row r="9" spans="1:42" x14ac:dyDescent="0.25">
      <c r="A9" t="s">
        <v>96</v>
      </c>
      <c r="B9">
        <v>147.16200000000001</v>
      </c>
      <c r="C9">
        <v>91.662999999999997</v>
      </c>
      <c r="D9">
        <v>105.777</v>
      </c>
      <c r="E9">
        <v>6734.2640000000001</v>
      </c>
      <c r="F9">
        <v>6322.51</v>
      </c>
      <c r="G9">
        <v>0.154</v>
      </c>
      <c r="H9">
        <v>0.105</v>
      </c>
      <c r="I9">
        <v>213.749</v>
      </c>
      <c r="J9">
        <v>1064.962</v>
      </c>
      <c r="K9">
        <v>220.30600000000001</v>
      </c>
      <c r="L9">
        <v>6.2450000000000001</v>
      </c>
      <c r="M9">
        <v>65.947999999999993</v>
      </c>
      <c r="N9">
        <v>6.5190000000000001</v>
      </c>
      <c r="O9">
        <v>14.706</v>
      </c>
      <c r="P9">
        <v>3.5000000000000003E-2</v>
      </c>
      <c r="Q9">
        <v>19.983000000000001</v>
      </c>
      <c r="R9">
        <v>7.9000000000000001E-2</v>
      </c>
      <c r="S9">
        <v>7.0000000000000007E-2</v>
      </c>
      <c r="T9">
        <v>7.1999999999999995E-2</v>
      </c>
      <c r="U9">
        <v>7.2999999999999995E-2</v>
      </c>
      <c r="V9">
        <v>7.3999999999999996E-2</v>
      </c>
      <c r="Y9">
        <v>597.47900000000004</v>
      </c>
      <c r="Z9">
        <v>0.126</v>
      </c>
      <c r="AA9">
        <v>0.22</v>
      </c>
      <c r="AB9">
        <v>2.5000000000000001E-2</v>
      </c>
      <c r="AC9">
        <v>0.105</v>
      </c>
      <c r="AD9">
        <v>0.02</v>
      </c>
      <c r="AE9">
        <v>0.157</v>
      </c>
      <c r="AF9">
        <v>2.3E-2</v>
      </c>
      <c r="AG9">
        <v>1.2999999999999999E-2</v>
      </c>
      <c r="AH9">
        <v>3.0000000000000001E-3</v>
      </c>
      <c r="AI9">
        <v>0.01</v>
      </c>
      <c r="AJ9">
        <v>1E-3</v>
      </c>
      <c r="AK9">
        <v>7.0000000000000001E-3</v>
      </c>
      <c r="AL9" t="s">
        <v>58</v>
      </c>
      <c r="AO9">
        <v>0.67700000000000005</v>
      </c>
      <c r="AP9">
        <v>5.3999999999999999E-2</v>
      </c>
    </row>
    <row r="10" spans="1:42" x14ac:dyDescent="0.25">
      <c r="A10" t="s">
        <v>98</v>
      </c>
      <c r="P10">
        <v>18.972999999999999</v>
      </c>
      <c r="Q10">
        <v>2.702</v>
      </c>
      <c r="R10" t="s">
        <v>58</v>
      </c>
      <c r="S10" t="s">
        <v>58</v>
      </c>
      <c r="T10" t="s">
        <v>58</v>
      </c>
      <c r="U10" t="s">
        <v>58</v>
      </c>
      <c r="V10">
        <v>1.4259999999999999</v>
      </c>
      <c r="AH10">
        <v>1.909</v>
      </c>
    </row>
    <row r="11" spans="1:42" x14ac:dyDescent="0.25">
      <c r="A11" t="s">
        <v>100</v>
      </c>
      <c r="P11">
        <v>31.321000000000002</v>
      </c>
      <c r="Q11">
        <v>0.495</v>
      </c>
      <c r="R11" t="s">
        <v>58</v>
      </c>
      <c r="S11">
        <v>2.6419999999999999</v>
      </c>
      <c r="T11">
        <v>0.55700000000000005</v>
      </c>
      <c r="U11" t="s">
        <v>58</v>
      </c>
      <c r="V11">
        <v>0.18099999999999999</v>
      </c>
      <c r="AH11" t="s">
        <v>58</v>
      </c>
      <c r="AO11">
        <v>1031.7919999999999</v>
      </c>
      <c r="AP1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2D86-0344-4B51-8753-83CC680CA811}">
  <dimension ref="A1:AF14"/>
  <sheetViews>
    <sheetView workbookViewId="0">
      <selection activeCell="P3" sqref="P3"/>
    </sheetView>
  </sheetViews>
  <sheetFormatPr defaultRowHeight="15" x14ac:dyDescent="0.25"/>
  <sheetData>
    <row r="1" spans="1:32" x14ac:dyDescent="0.25"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15</v>
      </c>
      <c r="M1" t="s">
        <v>16</v>
      </c>
      <c r="N1" t="s">
        <v>17</v>
      </c>
      <c r="O1" t="s">
        <v>19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40</v>
      </c>
      <c r="AF1" t="s">
        <v>41</v>
      </c>
    </row>
    <row r="2" spans="1:32" x14ac:dyDescent="0.25">
      <c r="A2" t="s">
        <v>49</v>
      </c>
      <c r="B2" t="s">
        <v>52</v>
      </c>
      <c r="C2" t="s">
        <v>52</v>
      </c>
      <c r="D2" t="s">
        <v>52</v>
      </c>
      <c r="E2" t="s">
        <v>52</v>
      </c>
      <c r="F2" t="s">
        <v>52</v>
      </c>
      <c r="G2" t="s">
        <v>52</v>
      </c>
      <c r="H2" t="s">
        <v>52</v>
      </c>
      <c r="I2" t="s">
        <v>52</v>
      </c>
      <c r="J2" t="s">
        <v>52</v>
      </c>
      <c r="K2" t="s">
        <v>52</v>
      </c>
      <c r="L2" t="s">
        <v>52</v>
      </c>
      <c r="M2" t="s">
        <v>52</v>
      </c>
      <c r="N2" t="s">
        <v>52</v>
      </c>
      <c r="O2" t="s">
        <v>52</v>
      </c>
      <c r="P2" t="s">
        <v>52</v>
      </c>
      <c r="Q2" t="s">
        <v>52</v>
      </c>
      <c r="R2" t="s">
        <v>52</v>
      </c>
      <c r="S2" t="s">
        <v>52</v>
      </c>
      <c r="T2" t="s">
        <v>52</v>
      </c>
      <c r="U2" t="s">
        <v>52</v>
      </c>
      <c r="V2" t="s">
        <v>52</v>
      </c>
      <c r="W2" t="s">
        <v>52</v>
      </c>
      <c r="X2" t="s">
        <v>52</v>
      </c>
      <c r="Y2" t="s">
        <v>52</v>
      </c>
      <c r="Z2" t="s">
        <v>52</v>
      </c>
      <c r="AA2" t="s">
        <v>52</v>
      </c>
      <c r="AB2" t="s">
        <v>52</v>
      </c>
      <c r="AC2" t="s">
        <v>52</v>
      </c>
      <c r="AD2" t="s">
        <v>52</v>
      </c>
      <c r="AE2" t="s">
        <v>52</v>
      </c>
      <c r="AF2" t="s">
        <v>52</v>
      </c>
    </row>
    <row r="3" spans="1:32" x14ac:dyDescent="0.25">
      <c r="A3" t="s">
        <v>85</v>
      </c>
      <c r="B3">
        <v>140.41499999999999</v>
      </c>
      <c r="C3">
        <v>145.32</v>
      </c>
      <c r="D3">
        <v>135.58199999999999</v>
      </c>
      <c r="E3">
        <v>21299.832999999999</v>
      </c>
      <c r="F3">
        <v>1.163</v>
      </c>
      <c r="G3">
        <v>0.56000000000000005</v>
      </c>
      <c r="H3">
        <v>65.731999999999999</v>
      </c>
      <c r="I3">
        <v>216.24700000000001</v>
      </c>
      <c r="J3">
        <v>30.087</v>
      </c>
      <c r="K3">
        <v>11.752000000000001</v>
      </c>
      <c r="L3">
        <v>6.9000000000000006E-2</v>
      </c>
      <c r="M3">
        <v>12.532</v>
      </c>
      <c r="N3">
        <v>1.0109999999999999</v>
      </c>
      <c r="O3">
        <v>1.0249999999999999</v>
      </c>
      <c r="Q3">
        <v>37.811999999999998</v>
      </c>
      <c r="R3">
        <v>3.7029999999999998</v>
      </c>
      <c r="S3">
        <v>42.875</v>
      </c>
      <c r="T3">
        <v>0.79700000000000004</v>
      </c>
      <c r="U3">
        <v>2.9590000000000001</v>
      </c>
      <c r="V3">
        <v>0.504</v>
      </c>
      <c r="W3">
        <v>9.4E-2</v>
      </c>
      <c r="X3">
        <v>0.76100000000000001</v>
      </c>
      <c r="Y3">
        <v>0.26100000000000001</v>
      </c>
      <c r="Z3">
        <v>5.2999999999999999E-2</v>
      </c>
      <c r="AA3">
        <v>0.13</v>
      </c>
      <c r="AB3">
        <v>0.02</v>
      </c>
      <c r="AC3">
        <v>0.10100000000000001</v>
      </c>
      <c r="AD3" t="s">
        <v>58</v>
      </c>
      <c r="AE3">
        <v>3.5270000000000001</v>
      </c>
      <c r="AF3">
        <v>0.14000000000000001</v>
      </c>
    </row>
    <row r="4" spans="1:32" x14ac:dyDescent="0.25">
      <c r="A4" t="s">
        <v>87</v>
      </c>
      <c r="B4">
        <v>258.51600000000002</v>
      </c>
      <c r="C4">
        <v>143.73699999999999</v>
      </c>
      <c r="D4">
        <v>115.191</v>
      </c>
      <c r="E4">
        <v>15525.985000000001</v>
      </c>
      <c r="F4">
        <v>0.95499999999999996</v>
      </c>
      <c r="G4">
        <v>0.17399999999999999</v>
      </c>
      <c r="H4">
        <v>71.668000000000006</v>
      </c>
      <c r="I4">
        <v>184.774</v>
      </c>
      <c r="J4">
        <v>2.387</v>
      </c>
      <c r="K4">
        <v>14.065</v>
      </c>
      <c r="L4">
        <v>2.5999999999999999E-2</v>
      </c>
      <c r="M4">
        <v>10.36</v>
      </c>
      <c r="N4">
        <v>1.0029999999999999</v>
      </c>
      <c r="O4">
        <v>0.32800000000000001</v>
      </c>
      <c r="Q4">
        <v>39.228999999999999</v>
      </c>
      <c r="R4">
        <v>2.3889999999999998</v>
      </c>
      <c r="S4">
        <v>19.364000000000001</v>
      </c>
      <c r="T4">
        <v>0.54300000000000004</v>
      </c>
      <c r="U4">
        <v>2.0259999999999998</v>
      </c>
      <c r="V4">
        <v>0.39</v>
      </c>
      <c r="W4">
        <v>8.5999999999999993E-2</v>
      </c>
      <c r="X4">
        <v>0.45800000000000002</v>
      </c>
      <c r="Y4">
        <v>0.23499999999999999</v>
      </c>
      <c r="Z4">
        <v>4.2000000000000003E-2</v>
      </c>
      <c r="AA4">
        <v>0.12</v>
      </c>
      <c r="AB4">
        <v>1.6E-2</v>
      </c>
      <c r="AC4">
        <v>8.3000000000000004E-2</v>
      </c>
      <c r="AD4" t="s">
        <v>58</v>
      </c>
      <c r="AE4">
        <v>1.617</v>
      </c>
      <c r="AF4">
        <v>0.06</v>
      </c>
    </row>
    <row r="5" spans="1:32" x14ac:dyDescent="0.25">
      <c r="A5" t="s">
        <v>89</v>
      </c>
      <c r="B5">
        <v>614.68899999999996</v>
      </c>
      <c r="C5">
        <v>343.44499999999999</v>
      </c>
      <c r="D5">
        <v>115.316</v>
      </c>
      <c r="E5">
        <v>30560.422999999999</v>
      </c>
      <c r="F5">
        <v>3.3000000000000002E-2</v>
      </c>
      <c r="G5">
        <v>0.16200000000000001</v>
      </c>
      <c r="H5">
        <v>21.542999999999999</v>
      </c>
      <c r="I5">
        <v>103.199</v>
      </c>
      <c r="J5">
        <v>3.9049999999999998</v>
      </c>
      <c r="K5">
        <v>7.399</v>
      </c>
      <c r="L5">
        <v>0.125</v>
      </c>
      <c r="M5">
        <v>24.895</v>
      </c>
      <c r="N5">
        <v>0.16500000000000001</v>
      </c>
      <c r="O5">
        <v>0.52700000000000002</v>
      </c>
      <c r="Q5">
        <v>21.532</v>
      </c>
      <c r="R5">
        <v>0.29699999999999999</v>
      </c>
      <c r="S5">
        <v>2.5979999999999999</v>
      </c>
      <c r="T5">
        <v>5.0999999999999997E-2</v>
      </c>
      <c r="U5">
        <v>0.217</v>
      </c>
      <c r="V5">
        <v>3.7999999999999999E-2</v>
      </c>
      <c r="W5">
        <v>1.2E-2</v>
      </c>
      <c r="X5">
        <v>3.9E-2</v>
      </c>
      <c r="Y5">
        <v>2.8000000000000001E-2</v>
      </c>
      <c r="Z5">
        <v>5.0000000000000001E-3</v>
      </c>
      <c r="AA5">
        <v>0.02</v>
      </c>
      <c r="AB5">
        <v>3.0000000000000001E-3</v>
      </c>
      <c r="AC5">
        <v>1.2E-2</v>
      </c>
      <c r="AD5" t="s">
        <v>58</v>
      </c>
      <c r="AE5">
        <v>0.55000000000000004</v>
      </c>
      <c r="AF5">
        <v>2.5999999999999999E-2</v>
      </c>
    </row>
    <row r="6" spans="1:32" x14ac:dyDescent="0.25">
      <c r="A6" t="s">
        <v>91</v>
      </c>
      <c r="B6">
        <v>227.47399999999999</v>
      </c>
      <c r="C6">
        <v>162.571</v>
      </c>
      <c r="D6">
        <v>142.11600000000001</v>
      </c>
      <c r="E6">
        <v>18531.635999999999</v>
      </c>
      <c r="F6">
        <v>1.484</v>
      </c>
      <c r="G6">
        <v>1.04</v>
      </c>
      <c r="H6">
        <v>167.55600000000001</v>
      </c>
      <c r="I6">
        <v>238.476</v>
      </c>
      <c r="J6">
        <v>11.082000000000001</v>
      </c>
      <c r="K6">
        <v>24.943000000000001</v>
      </c>
      <c r="L6">
        <v>7.3999999999999996E-2</v>
      </c>
      <c r="M6">
        <v>8.6760000000000002</v>
      </c>
      <c r="N6">
        <v>0.44600000000000001</v>
      </c>
      <c r="O6">
        <v>0.307</v>
      </c>
      <c r="Q6">
        <v>32.442</v>
      </c>
      <c r="R6">
        <v>0.61799999999999999</v>
      </c>
      <c r="S6">
        <v>3.633</v>
      </c>
      <c r="T6">
        <v>0.123</v>
      </c>
      <c r="U6">
        <v>0.505</v>
      </c>
      <c r="V6">
        <v>0.1</v>
      </c>
      <c r="W6">
        <v>2.8000000000000001E-2</v>
      </c>
      <c r="X6">
        <v>0.111</v>
      </c>
      <c r="Y6">
        <v>8.2000000000000003E-2</v>
      </c>
      <c r="Z6">
        <v>1.7000000000000001E-2</v>
      </c>
      <c r="AA6">
        <v>4.1000000000000002E-2</v>
      </c>
      <c r="AB6">
        <v>5.0000000000000001E-3</v>
      </c>
      <c r="AC6">
        <v>3.5000000000000003E-2</v>
      </c>
      <c r="AD6" t="s">
        <v>58</v>
      </c>
      <c r="AE6">
        <v>0.81200000000000006</v>
      </c>
      <c r="AF6">
        <v>4.9000000000000002E-2</v>
      </c>
    </row>
    <row r="7" spans="1:32" x14ac:dyDescent="0.25">
      <c r="A7" t="s">
        <v>93</v>
      </c>
      <c r="B7">
        <v>521.08799999999997</v>
      </c>
      <c r="C7">
        <v>386.91800000000001</v>
      </c>
      <c r="D7">
        <v>134.90700000000001</v>
      </c>
      <c r="E7">
        <v>29869.826000000001</v>
      </c>
      <c r="F7">
        <v>1.637</v>
      </c>
      <c r="G7">
        <v>1.163</v>
      </c>
      <c r="H7">
        <v>79.575000000000003</v>
      </c>
      <c r="I7">
        <v>275.83199999999999</v>
      </c>
      <c r="J7">
        <v>17.77</v>
      </c>
      <c r="K7">
        <v>23.565000000000001</v>
      </c>
      <c r="L7">
        <v>0.216</v>
      </c>
      <c r="M7">
        <v>20.986999999999998</v>
      </c>
      <c r="N7">
        <v>1.2829999999999999</v>
      </c>
      <c r="O7">
        <v>0.45200000000000001</v>
      </c>
      <c r="Q7">
        <v>39.979999999999997</v>
      </c>
      <c r="R7">
        <v>1.238</v>
      </c>
      <c r="S7">
        <v>6.476</v>
      </c>
      <c r="T7">
        <v>0.25700000000000001</v>
      </c>
      <c r="U7">
        <v>1.0840000000000001</v>
      </c>
      <c r="V7">
        <v>0.22600000000000001</v>
      </c>
      <c r="W7">
        <v>6.3E-2</v>
      </c>
      <c r="X7">
        <v>0.34799999999999998</v>
      </c>
      <c r="Y7">
        <v>0.20300000000000001</v>
      </c>
      <c r="Z7">
        <v>4.2000000000000003E-2</v>
      </c>
      <c r="AA7">
        <v>0.123</v>
      </c>
      <c r="AB7">
        <v>1.7999999999999999E-2</v>
      </c>
      <c r="AC7">
        <v>0.105</v>
      </c>
      <c r="AD7" t="s">
        <v>58</v>
      </c>
      <c r="AE7">
        <v>5.9039999999999999</v>
      </c>
      <c r="AF7">
        <v>0.129</v>
      </c>
    </row>
    <row r="8" spans="1:32" x14ac:dyDescent="0.25">
      <c r="A8" t="s">
        <v>94</v>
      </c>
      <c r="B8">
        <v>285.93200000000002</v>
      </c>
      <c r="C8">
        <v>160.101</v>
      </c>
      <c r="D8">
        <v>123.908</v>
      </c>
      <c r="E8">
        <v>12741.574000000001</v>
      </c>
      <c r="F8">
        <v>0.223</v>
      </c>
      <c r="G8">
        <v>4.3999999999999997E-2</v>
      </c>
      <c r="H8">
        <v>79.584999999999994</v>
      </c>
      <c r="I8">
        <v>368.07</v>
      </c>
      <c r="J8">
        <v>19.128</v>
      </c>
      <c r="K8">
        <v>44.037999999999997</v>
      </c>
      <c r="L8">
        <v>9.9000000000000005E-2</v>
      </c>
      <c r="M8">
        <v>9.3800000000000008</v>
      </c>
      <c r="N8">
        <v>0.153</v>
      </c>
      <c r="O8">
        <v>7.0999999999999994E-2</v>
      </c>
      <c r="Q8">
        <v>88.093999999999994</v>
      </c>
      <c r="R8">
        <v>0.214</v>
      </c>
      <c r="S8">
        <v>0.30499999999999999</v>
      </c>
      <c r="T8">
        <v>4.4999999999999998E-2</v>
      </c>
      <c r="U8">
        <v>0.18099999999999999</v>
      </c>
      <c r="V8">
        <v>3.9E-2</v>
      </c>
      <c r="W8">
        <v>0.03</v>
      </c>
      <c r="X8">
        <v>1.9E-2</v>
      </c>
      <c r="Y8">
        <v>2.3E-2</v>
      </c>
      <c r="Z8">
        <v>6.0000000000000001E-3</v>
      </c>
      <c r="AA8">
        <v>1.4E-2</v>
      </c>
      <c r="AB8">
        <v>2E-3</v>
      </c>
      <c r="AC8">
        <v>1.2E-2</v>
      </c>
      <c r="AD8" t="s">
        <v>58</v>
      </c>
      <c r="AE8">
        <v>0.77900000000000003</v>
      </c>
      <c r="AF8">
        <v>9.5000000000000001E-2</v>
      </c>
    </row>
    <row r="9" spans="1:32" x14ac:dyDescent="0.25">
      <c r="A9" t="s">
        <v>96</v>
      </c>
      <c r="B9">
        <v>147.16200000000001</v>
      </c>
      <c r="C9">
        <v>91.662999999999997</v>
      </c>
      <c r="D9">
        <v>105.777</v>
      </c>
      <c r="E9">
        <v>6734.2640000000001</v>
      </c>
      <c r="F9">
        <v>0.154</v>
      </c>
      <c r="G9">
        <v>0.105</v>
      </c>
      <c r="H9">
        <v>213.749</v>
      </c>
      <c r="I9">
        <v>1064.962</v>
      </c>
      <c r="J9">
        <v>6.2450000000000001</v>
      </c>
      <c r="K9">
        <v>65.947999999999993</v>
      </c>
      <c r="L9">
        <v>3.5000000000000003E-2</v>
      </c>
      <c r="M9">
        <v>19.983000000000001</v>
      </c>
      <c r="N9">
        <v>7.9000000000000001E-2</v>
      </c>
      <c r="O9">
        <v>7.1999999999999995E-2</v>
      </c>
      <c r="Q9">
        <v>597.47900000000004</v>
      </c>
      <c r="R9">
        <v>0.126</v>
      </c>
      <c r="S9">
        <v>0.22</v>
      </c>
      <c r="T9">
        <v>2.5000000000000001E-2</v>
      </c>
      <c r="U9">
        <v>0.105</v>
      </c>
      <c r="V9">
        <v>0.02</v>
      </c>
      <c r="W9">
        <v>0.157</v>
      </c>
      <c r="X9">
        <v>2.3E-2</v>
      </c>
      <c r="Y9">
        <v>1.2999999999999999E-2</v>
      </c>
      <c r="Z9">
        <v>3.0000000000000001E-3</v>
      </c>
      <c r="AA9">
        <v>0.01</v>
      </c>
      <c r="AB9">
        <v>1E-3</v>
      </c>
      <c r="AC9">
        <v>7.0000000000000001E-3</v>
      </c>
      <c r="AD9" t="s">
        <v>58</v>
      </c>
      <c r="AE9">
        <v>0.67700000000000005</v>
      </c>
      <c r="AF9">
        <v>5.3999999999999999E-2</v>
      </c>
    </row>
    <row r="10" spans="1:32" x14ac:dyDescent="0.25">
      <c r="A10" t="s">
        <v>98</v>
      </c>
      <c r="L10">
        <v>18.972999999999999</v>
      </c>
      <c r="M10">
        <v>2.702</v>
      </c>
      <c r="N10" t="s">
        <v>58</v>
      </c>
      <c r="O10" t="s">
        <v>58</v>
      </c>
      <c r="Z10">
        <v>1.909</v>
      </c>
    </row>
    <row r="11" spans="1:32" x14ac:dyDescent="0.25">
      <c r="A11" t="s">
        <v>100</v>
      </c>
      <c r="L11">
        <v>31.321000000000002</v>
      </c>
      <c r="M11">
        <v>0.495</v>
      </c>
      <c r="N11" t="s">
        <v>58</v>
      </c>
      <c r="O11">
        <v>0.55700000000000005</v>
      </c>
      <c r="Z11" t="s">
        <v>58</v>
      </c>
      <c r="AE11">
        <v>1031.7919999999999</v>
      </c>
      <c r="AF11" t="s">
        <v>58</v>
      </c>
    </row>
    <row r="13" spans="1:32" x14ac:dyDescent="0.25">
      <c r="A13" t="s">
        <v>144</v>
      </c>
    </row>
    <row r="14" spans="1:32" x14ac:dyDescent="0.25">
      <c r="A14" t="s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0DF7-7CC8-494B-8A50-CB200DB7C89B}">
  <dimension ref="A1:AH11"/>
  <sheetViews>
    <sheetView topLeftCell="K1" workbookViewId="0">
      <selection activeCell="AG3" sqref="AG3"/>
    </sheetView>
  </sheetViews>
  <sheetFormatPr defaultRowHeight="15" x14ac:dyDescent="0.25"/>
  <cols>
    <col min="1" max="1" width="13.42578125" bestFit="1" customWidth="1"/>
    <col min="33" max="33" width="11.7109375" bestFit="1" customWidth="1"/>
  </cols>
  <sheetData>
    <row r="1" spans="1:34" x14ac:dyDescent="0.25"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15</v>
      </c>
      <c r="M1" t="s">
        <v>16</v>
      </c>
      <c r="N1" t="s">
        <v>17</v>
      </c>
      <c r="O1" t="s">
        <v>19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40</v>
      </c>
      <c r="AF1" t="s">
        <v>41</v>
      </c>
      <c r="AG1" t="s">
        <v>142</v>
      </c>
      <c r="AH1" t="s">
        <v>143</v>
      </c>
    </row>
    <row r="2" spans="1:34" x14ac:dyDescent="0.25">
      <c r="A2" t="s">
        <v>49</v>
      </c>
      <c r="B2" t="s">
        <v>141</v>
      </c>
      <c r="C2" t="s">
        <v>141</v>
      </c>
      <c r="D2" t="s">
        <v>141</v>
      </c>
      <c r="E2" t="s">
        <v>141</v>
      </c>
      <c r="F2" t="s">
        <v>141</v>
      </c>
      <c r="G2" t="s">
        <v>141</v>
      </c>
      <c r="H2" t="s">
        <v>141</v>
      </c>
      <c r="I2" t="s">
        <v>141</v>
      </c>
      <c r="J2" t="s">
        <v>141</v>
      </c>
      <c r="K2" t="s">
        <v>141</v>
      </c>
      <c r="L2" t="s">
        <v>141</v>
      </c>
      <c r="M2" t="s">
        <v>141</v>
      </c>
      <c r="N2" t="s">
        <v>141</v>
      </c>
      <c r="O2" t="s">
        <v>141</v>
      </c>
      <c r="P2" t="s">
        <v>141</v>
      </c>
      <c r="Q2" t="s">
        <v>141</v>
      </c>
      <c r="R2" t="s">
        <v>141</v>
      </c>
      <c r="S2" t="s">
        <v>141</v>
      </c>
      <c r="T2" t="s">
        <v>141</v>
      </c>
      <c r="U2" t="s">
        <v>141</v>
      </c>
      <c r="V2" t="s">
        <v>141</v>
      </c>
      <c r="W2" t="s">
        <v>141</v>
      </c>
      <c r="X2" t="s">
        <v>141</v>
      </c>
      <c r="Y2" t="s">
        <v>141</v>
      </c>
      <c r="Z2" t="s">
        <v>141</v>
      </c>
      <c r="AA2" t="s">
        <v>141</v>
      </c>
      <c r="AB2" t="s">
        <v>141</v>
      </c>
      <c r="AC2" t="s">
        <v>141</v>
      </c>
      <c r="AD2" t="s">
        <v>141</v>
      </c>
      <c r="AE2" t="s">
        <v>141</v>
      </c>
      <c r="AF2" t="s">
        <v>141</v>
      </c>
    </row>
    <row r="3" spans="1:34" x14ac:dyDescent="0.25">
      <c r="A3" t="s">
        <v>85</v>
      </c>
      <c r="B3">
        <f>'Processed Data No Duplicates'!B3/1000</f>
        <v>0.14041499999999998</v>
      </c>
      <c r="C3">
        <f>'Processed Data No Duplicates'!C3/1000</f>
        <v>0.14532</v>
      </c>
      <c r="D3">
        <f>'Processed Data No Duplicates'!D3/1000</f>
        <v>0.13558199999999998</v>
      </c>
      <c r="E3">
        <f>'Processed Data No Duplicates'!E3/1000</f>
        <v>21.299833</v>
      </c>
      <c r="F3">
        <f>'Processed Data No Duplicates'!F3/1000</f>
        <v>1.163E-3</v>
      </c>
      <c r="G3">
        <f>'Processed Data No Duplicates'!G3/1000</f>
        <v>5.6000000000000006E-4</v>
      </c>
      <c r="H3">
        <f>'Processed Data No Duplicates'!H3/1000</f>
        <v>6.5731999999999999E-2</v>
      </c>
      <c r="I3">
        <f>'Processed Data No Duplicates'!I3/1000</f>
        <v>0.21624700000000002</v>
      </c>
      <c r="J3">
        <f>'Processed Data No Duplicates'!J3/1000</f>
        <v>3.0086999999999999E-2</v>
      </c>
      <c r="K3">
        <f>'Processed Data No Duplicates'!K3/1000</f>
        <v>1.1752E-2</v>
      </c>
      <c r="L3">
        <f>'Processed Data No Duplicates'!L3/1000</f>
        <v>6.900000000000001E-5</v>
      </c>
      <c r="M3">
        <f>'Processed Data No Duplicates'!M3/1000</f>
        <v>1.2532E-2</v>
      </c>
      <c r="N3">
        <f>'Processed Data No Duplicates'!N3/1000</f>
        <v>1.011E-3</v>
      </c>
      <c r="O3">
        <f>'Processed Data No Duplicates'!O3/1000</f>
        <v>1.0249999999999999E-3</v>
      </c>
      <c r="P3">
        <f>'Processed Data No Duplicates'!P3/1000</f>
        <v>0</v>
      </c>
      <c r="Q3">
        <f>'Processed Data No Duplicates'!Q3/1000</f>
        <v>3.7811999999999998E-2</v>
      </c>
      <c r="R3">
        <f>'Processed Data No Duplicates'!R3/1000</f>
        <v>3.7029999999999997E-3</v>
      </c>
      <c r="S3">
        <f>'Processed Data No Duplicates'!S3/1000</f>
        <v>4.2875000000000003E-2</v>
      </c>
      <c r="T3">
        <f>'Processed Data No Duplicates'!T3/1000</f>
        <v>7.9700000000000007E-4</v>
      </c>
      <c r="U3">
        <f>'Processed Data No Duplicates'!U3/1000</f>
        <v>2.9590000000000003E-3</v>
      </c>
      <c r="V3">
        <f>'Processed Data No Duplicates'!V3/1000</f>
        <v>5.04E-4</v>
      </c>
      <c r="W3">
        <f>'Processed Data No Duplicates'!W3/1000</f>
        <v>9.3999999999999994E-5</v>
      </c>
      <c r="X3">
        <f>'Processed Data No Duplicates'!X3/1000</f>
        <v>7.6099999999999996E-4</v>
      </c>
      <c r="Y3">
        <f>'Processed Data No Duplicates'!Y3/1000</f>
        <v>2.61E-4</v>
      </c>
      <c r="Z3">
        <f>'Processed Data No Duplicates'!Z3/1000</f>
        <v>5.3000000000000001E-5</v>
      </c>
      <c r="AA3">
        <f>'Processed Data No Duplicates'!AA3/1000</f>
        <v>1.3000000000000002E-4</v>
      </c>
      <c r="AB3">
        <f>'Processed Data No Duplicates'!AB3/1000</f>
        <v>2.0000000000000002E-5</v>
      </c>
      <c r="AC3">
        <f>'Processed Data No Duplicates'!AC3/1000</f>
        <v>1.01E-4</v>
      </c>
      <c r="AD3">
        <v>0</v>
      </c>
      <c r="AE3">
        <f>'Processed Data No Duplicates'!AE3/1000</f>
        <v>3.5270000000000002E-3</v>
      </c>
      <c r="AF3">
        <f>'Processed Data No Duplicates'!AF3/1000</f>
        <v>1.4000000000000001E-4</v>
      </c>
      <c r="AG3">
        <f>C3/E3</f>
        <v>6.8225887029255113E-3</v>
      </c>
      <c r="AH3">
        <f>SUM(B3:AF3)</f>
        <v>22.15506499999999</v>
      </c>
    </row>
    <row r="4" spans="1:34" x14ac:dyDescent="0.25">
      <c r="A4" t="s">
        <v>87</v>
      </c>
      <c r="B4">
        <f>'Processed Data No Duplicates'!B4/1000</f>
        <v>0.25851600000000002</v>
      </c>
      <c r="C4">
        <f>'Processed Data No Duplicates'!C4/1000</f>
        <v>0.143737</v>
      </c>
      <c r="D4">
        <f>'Processed Data No Duplicates'!D4/1000</f>
        <v>0.115191</v>
      </c>
      <c r="E4">
        <f>'Processed Data No Duplicates'!E4/1000</f>
        <v>15.525985</v>
      </c>
      <c r="F4">
        <f>'Processed Data No Duplicates'!F4/1000</f>
        <v>9.5500000000000001E-4</v>
      </c>
      <c r="G4">
        <f>'Processed Data No Duplicates'!G4/1000</f>
        <v>1.74E-4</v>
      </c>
      <c r="H4">
        <f>'Processed Data No Duplicates'!H4/1000</f>
        <v>7.1668000000000009E-2</v>
      </c>
      <c r="I4">
        <f>'Processed Data No Duplicates'!I4/1000</f>
        <v>0.18477399999999999</v>
      </c>
      <c r="J4">
        <f>'Processed Data No Duplicates'!J4/1000</f>
        <v>2.3869999999999998E-3</v>
      </c>
      <c r="K4">
        <f>'Processed Data No Duplicates'!K4/1000</f>
        <v>1.4064999999999999E-2</v>
      </c>
      <c r="L4">
        <f>'Processed Data No Duplicates'!L4/1000</f>
        <v>2.5999999999999998E-5</v>
      </c>
      <c r="M4">
        <f>'Processed Data No Duplicates'!M4/1000</f>
        <v>1.0359999999999999E-2</v>
      </c>
      <c r="N4">
        <f>'Processed Data No Duplicates'!N4/1000</f>
        <v>1.003E-3</v>
      </c>
      <c r="O4">
        <f>'Processed Data No Duplicates'!O4/1000</f>
        <v>3.28E-4</v>
      </c>
      <c r="P4">
        <f>'Processed Data No Duplicates'!P4/1000</f>
        <v>0</v>
      </c>
      <c r="Q4">
        <f>'Processed Data No Duplicates'!Q4/1000</f>
        <v>3.9229E-2</v>
      </c>
      <c r="R4">
        <f>'Processed Data No Duplicates'!R4/1000</f>
        <v>2.3889999999999996E-3</v>
      </c>
      <c r="S4">
        <f>'Processed Data No Duplicates'!S4/1000</f>
        <v>1.9363999999999999E-2</v>
      </c>
      <c r="T4">
        <f>'Processed Data No Duplicates'!T4/1000</f>
        <v>5.4300000000000008E-4</v>
      </c>
      <c r="U4">
        <f>'Processed Data No Duplicates'!U4/1000</f>
        <v>2.0259999999999996E-3</v>
      </c>
      <c r="V4">
        <f>'Processed Data No Duplicates'!V4/1000</f>
        <v>3.8999999999999999E-4</v>
      </c>
      <c r="W4">
        <f>'Processed Data No Duplicates'!W4/1000</f>
        <v>8.599999999999999E-5</v>
      </c>
      <c r="X4">
        <f>'Processed Data No Duplicates'!X4/1000</f>
        <v>4.5800000000000002E-4</v>
      </c>
      <c r="Y4">
        <f>'Processed Data No Duplicates'!Y4/1000</f>
        <v>2.3499999999999999E-4</v>
      </c>
      <c r="Z4">
        <f>'Processed Data No Duplicates'!Z4/1000</f>
        <v>4.2000000000000004E-5</v>
      </c>
      <c r="AA4">
        <f>'Processed Data No Duplicates'!AA4/1000</f>
        <v>1.1999999999999999E-4</v>
      </c>
      <c r="AB4">
        <f>'Processed Data No Duplicates'!AB4/1000</f>
        <v>1.5999999999999999E-5</v>
      </c>
      <c r="AC4">
        <f>'Processed Data No Duplicates'!AC4/1000</f>
        <v>8.2999999999999998E-5</v>
      </c>
      <c r="AD4">
        <v>0</v>
      </c>
      <c r="AE4">
        <f>'Processed Data No Duplicates'!AE4/1000</f>
        <v>1.6169999999999999E-3</v>
      </c>
      <c r="AF4">
        <f>'Processed Data No Duplicates'!AF4/1000</f>
        <v>5.9999999999999995E-5</v>
      </c>
      <c r="AG4">
        <f t="shared" ref="AG3:AG9" si="0">C4/E4</f>
        <v>9.2578345270847556E-3</v>
      </c>
      <c r="AH4">
        <f t="shared" ref="AH4:AH9" si="1">SUM(B4:AF4)</f>
        <v>16.395826999999993</v>
      </c>
    </row>
    <row r="5" spans="1:34" x14ac:dyDescent="0.25">
      <c r="A5" t="s">
        <v>89</v>
      </c>
      <c r="B5">
        <f>'Processed Data No Duplicates'!B5/1000</f>
        <v>0.61468899999999993</v>
      </c>
      <c r="C5">
        <f>'Processed Data No Duplicates'!C5/1000</f>
        <v>0.343445</v>
      </c>
      <c r="D5">
        <f>'Processed Data No Duplicates'!D5/1000</f>
        <v>0.115316</v>
      </c>
      <c r="E5">
        <f>'Processed Data No Duplicates'!E5/1000</f>
        <v>30.560423</v>
      </c>
      <c r="F5">
        <f>'Processed Data No Duplicates'!F5/1000</f>
        <v>3.3000000000000003E-5</v>
      </c>
      <c r="G5">
        <f>'Processed Data No Duplicates'!G5/1000</f>
        <v>1.6200000000000001E-4</v>
      </c>
      <c r="H5">
        <f>'Processed Data No Duplicates'!H5/1000</f>
        <v>2.1543E-2</v>
      </c>
      <c r="I5">
        <f>'Processed Data No Duplicates'!I5/1000</f>
        <v>0.103199</v>
      </c>
      <c r="J5">
        <f>'Processed Data No Duplicates'!J5/1000</f>
        <v>3.9049999999999996E-3</v>
      </c>
      <c r="K5">
        <f>'Processed Data No Duplicates'!K5/1000</f>
        <v>7.3990000000000002E-3</v>
      </c>
      <c r="L5">
        <f>'Processed Data No Duplicates'!L5/1000</f>
        <v>1.25E-4</v>
      </c>
      <c r="M5">
        <f>'Processed Data No Duplicates'!M5/1000</f>
        <v>2.4895E-2</v>
      </c>
      <c r="N5">
        <f>'Processed Data No Duplicates'!N5/1000</f>
        <v>1.65E-4</v>
      </c>
      <c r="O5">
        <f>'Processed Data No Duplicates'!O5/1000</f>
        <v>5.2700000000000002E-4</v>
      </c>
      <c r="P5">
        <f>'Processed Data No Duplicates'!P5/1000</f>
        <v>0</v>
      </c>
      <c r="Q5">
        <f>'Processed Data No Duplicates'!Q5/1000</f>
        <v>2.1531999999999999E-2</v>
      </c>
      <c r="R5">
        <f>'Processed Data No Duplicates'!R5/1000</f>
        <v>2.9700000000000001E-4</v>
      </c>
      <c r="S5">
        <f>'Processed Data No Duplicates'!S5/1000</f>
        <v>2.598E-3</v>
      </c>
      <c r="T5">
        <f>'Processed Data No Duplicates'!T5/1000</f>
        <v>5.1E-5</v>
      </c>
      <c r="U5">
        <f>'Processed Data No Duplicates'!U5/1000</f>
        <v>2.1699999999999999E-4</v>
      </c>
      <c r="V5">
        <f>'Processed Data No Duplicates'!V5/1000</f>
        <v>3.8000000000000002E-5</v>
      </c>
      <c r="W5">
        <f>'Processed Data No Duplicates'!W5/1000</f>
        <v>1.2E-5</v>
      </c>
      <c r="X5">
        <f>'Processed Data No Duplicates'!X5/1000</f>
        <v>3.8999999999999999E-5</v>
      </c>
      <c r="Y5">
        <f>'Processed Data No Duplicates'!Y5/1000</f>
        <v>2.8E-5</v>
      </c>
      <c r="Z5">
        <f>'Processed Data No Duplicates'!Z5/1000</f>
        <v>5.0000000000000004E-6</v>
      </c>
      <c r="AA5">
        <f>'Processed Data No Duplicates'!AA5/1000</f>
        <v>2.0000000000000002E-5</v>
      </c>
      <c r="AB5">
        <f>'Processed Data No Duplicates'!AB5/1000</f>
        <v>3.0000000000000001E-6</v>
      </c>
      <c r="AC5">
        <f>'Processed Data No Duplicates'!AC5/1000</f>
        <v>1.2E-5</v>
      </c>
      <c r="AD5">
        <v>0</v>
      </c>
      <c r="AE5">
        <f>'Processed Data No Duplicates'!AE5/1000</f>
        <v>5.5000000000000003E-4</v>
      </c>
      <c r="AF5">
        <f>'Processed Data No Duplicates'!AF5/1000</f>
        <v>2.5999999999999998E-5</v>
      </c>
      <c r="AG5">
        <f t="shared" si="0"/>
        <v>1.1238227952538484E-2</v>
      </c>
      <c r="AH5">
        <f t="shared" si="1"/>
        <v>31.821254000000003</v>
      </c>
    </row>
    <row r="6" spans="1:34" x14ac:dyDescent="0.25">
      <c r="A6" t="s">
        <v>91</v>
      </c>
      <c r="B6">
        <f>'Processed Data No Duplicates'!B6/1000</f>
        <v>0.22747399999999998</v>
      </c>
      <c r="C6">
        <f>'Processed Data No Duplicates'!C6/1000</f>
        <v>0.16257099999999999</v>
      </c>
      <c r="D6">
        <f>'Processed Data No Duplicates'!D6/1000</f>
        <v>0.14211600000000002</v>
      </c>
      <c r="E6">
        <f>'Processed Data No Duplicates'!E6/1000</f>
        <v>18.531635999999999</v>
      </c>
      <c r="F6">
        <f>'Processed Data No Duplicates'!F6/1000</f>
        <v>1.4840000000000001E-3</v>
      </c>
      <c r="G6">
        <f>'Processed Data No Duplicates'!G6/1000</f>
        <v>1.0400000000000001E-3</v>
      </c>
      <c r="H6">
        <f>'Processed Data No Duplicates'!H6/1000</f>
        <v>0.16755600000000001</v>
      </c>
      <c r="I6">
        <f>'Processed Data No Duplicates'!I6/1000</f>
        <v>0.23847599999999999</v>
      </c>
      <c r="J6">
        <f>'Processed Data No Duplicates'!J6/1000</f>
        <v>1.1082000000000002E-2</v>
      </c>
      <c r="K6">
        <f>'Processed Data No Duplicates'!K6/1000</f>
        <v>2.4943E-2</v>
      </c>
      <c r="L6">
        <f>'Processed Data No Duplicates'!L6/1000</f>
        <v>7.3999999999999996E-5</v>
      </c>
      <c r="M6">
        <f>'Processed Data No Duplicates'!M6/1000</f>
        <v>8.6759999999999997E-3</v>
      </c>
      <c r="N6">
        <f>'Processed Data No Duplicates'!N6/1000</f>
        <v>4.46E-4</v>
      </c>
      <c r="O6">
        <f>'Processed Data No Duplicates'!O6/1000</f>
        <v>3.0699999999999998E-4</v>
      </c>
      <c r="P6">
        <f>'Processed Data No Duplicates'!P6/1000</f>
        <v>0</v>
      </c>
      <c r="Q6">
        <f>'Processed Data No Duplicates'!Q6/1000</f>
        <v>3.2441999999999999E-2</v>
      </c>
      <c r="R6">
        <f>'Processed Data No Duplicates'!R6/1000</f>
        <v>6.1799999999999995E-4</v>
      </c>
      <c r="S6">
        <f>'Processed Data No Duplicates'!S6/1000</f>
        <v>3.6329999999999999E-3</v>
      </c>
      <c r="T6">
        <f>'Processed Data No Duplicates'!T6/1000</f>
        <v>1.2300000000000001E-4</v>
      </c>
      <c r="U6">
        <f>'Processed Data No Duplicates'!U6/1000</f>
        <v>5.0500000000000002E-4</v>
      </c>
      <c r="V6">
        <f>'Processed Data No Duplicates'!V6/1000</f>
        <v>1E-4</v>
      </c>
      <c r="W6">
        <f>'Processed Data No Duplicates'!W6/1000</f>
        <v>2.8E-5</v>
      </c>
      <c r="X6">
        <f>'Processed Data No Duplicates'!X6/1000</f>
        <v>1.11E-4</v>
      </c>
      <c r="Y6">
        <f>'Processed Data No Duplicates'!Y6/1000</f>
        <v>8.2000000000000001E-5</v>
      </c>
      <c r="Z6">
        <f>'Processed Data No Duplicates'!Z6/1000</f>
        <v>1.7E-5</v>
      </c>
      <c r="AA6">
        <f>'Processed Data No Duplicates'!AA6/1000</f>
        <v>4.1E-5</v>
      </c>
      <c r="AB6">
        <f>'Processed Data No Duplicates'!AB6/1000</f>
        <v>5.0000000000000004E-6</v>
      </c>
      <c r="AC6">
        <f>'Processed Data No Duplicates'!AC6/1000</f>
        <v>3.5000000000000004E-5</v>
      </c>
      <c r="AD6">
        <v>0</v>
      </c>
      <c r="AE6">
        <f>'Processed Data No Duplicates'!AE6/1000</f>
        <v>8.12E-4</v>
      </c>
      <c r="AF6">
        <f>'Processed Data No Duplicates'!AF6/1000</f>
        <v>4.9000000000000005E-5</v>
      </c>
      <c r="AG6">
        <f t="shared" si="0"/>
        <v>8.7726199672818958E-3</v>
      </c>
      <c r="AH6">
        <f t="shared" si="1"/>
        <v>19.556481999999999</v>
      </c>
    </row>
    <row r="7" spans="1:34" x14ac:dyDescent="0.25">
      <c r="A7" t="s">
        <v>93</v>
      </c>
      <c r="B7">
        <f>'Processed Data No Duplicates'!B7/1000</f>
        <v>0.521088</v>
      </c>
      <c r="C7">
        <f>'Processed Data No Duplicates'!C7/1000</f>
        <v>0.38691799999999998</v>
      </c>
      <c r="D7">
        <f>'Processed Data No Duplicates'!D7/1000</f>
        <v>0.134907</v>
      </c>
      <c r="E7">
        <f>'Processed Data No Duplicates'!E7/1000</f>
        <v>29.869826</v>
      </c>
      <c r="F7">
        <f>'Processed Data No Duplicates'!F7/1000</f>
        <v>1.637E-3</v>
      </c>
      <c r="G7">
        <f>'Processed Data No Duplicates'!G7/1000</f>
        <v>1.163E-3</v>
      </c>
      <c r="H7">
        <f>'Processed Data No Duplicates'!H7/1000</f>
        <v>7.9575000000000007E-2</v>
      </c>
      <c r="I7">
        <f>'Processed Data No Duplicates'!I7/1000</f>
        <v>0.27583199999999997</v>
      </c>
      <c r="J7">
        <f>'Processed Data No Duplicates'!J7/1000</f>
        <v>1.7770000000000001E-2</v>
      </c>
      <c r="K7">
        <f>'Processed Data No Duplicates'!K7/1000</f>
        <v>2.3565000000000003E-2</v>
      </c>
      <c r="L7">
        <f>'Processed Data No Duplicates'!L7/1000</f>
        <v>2.1599999999999999E-4</v>
      </c>
      <c r="M7">
        <f>'Processed Data No Duplicates'!M7/1000</f>
        <v>2.0986999999999999E-2</v>
      </c>
      <c r="N7">
        <f>'Processed Data No Duplicates'!N7/1000</f>
        <v>1.2829999999999999E-3</v>
      </c>
      <c r="O7">
        <f>'Processed Data No Duplicates'!O7/1000</f>
        <v>4.5200000000000004E-4</v>
      </c>
      <c r="P7">
        <f>'Processed Data No Duplicates'!P7/1000</f>
        <v>0</v>
      </c>
      <c r="Q7">
        <f>'Processed Data No Duplicates'!Q7/1000</f>
        <v>3.9979999999999995E-2</v>
      </c>
      <c r="R7">
        <f>'Processed Data No Duplicates'!R7/1000</f>
        <v>1.238E-3</v>
      </c>
      <c r="S7">
        <f>'Processed Data No Duplicates'!S7/1000</f>
        <v>6.476E-3</v>
      </c>
      <c r="T7">
        <f>'Processed Data No Duplicates'!T7/1000</f>
        <v>2.5700000000000001E-4</v>
      </c>
      <c r="U7">
        <f>'Processed Data No Duplicates'!U7/1000</f>
        <v>1.0840000000000001E-3</v>
      </c>
      <c r="V7">
        <f>'Processed Data No Duplicates'!V7/1000</f>
        <v>2.2600000000000002E-4</v>
      </c>
      <c r="W7">
        <f>'Processed Data No Duplicates'!W7/1000</f>
        <v>6.3E-5</v>
      </c>
      <c r="X7">
        <f>'Processed Data No Duplicates'!X7/1000</f>
        <v>3.48E-4</v>
      </c>
      <c r="Y7">
        <f>'Processed Data No Duplicates'!Y7/1000</f>
        <v>2.03E-4</v>
      </c>
      <c r="Z7">
        <f>'Processed Data No Duplicates'!Z7/1000</f>
        <v>4.2000000000000004E-5</v>
      </c>
      <c r="AA7">
        <f>'Processed Data No Duplicates'!AA7/1000</f>
        <v>1.2300000000000001E-4</v>
      </c>
      <c r="AB7">
        <f>'Processed Data No Duplicates'!AB7/1000</f>
        <v>1.7999999999999997E-5</v>
      </c>
      <c r="AC7">
        <f>'Processed Data No Duplicates'!AC7/1000</f>
        <v>1.0499999999999999E-4</v>
      </c>
      <c r="AD7">
        <v>0</v>
      </c>
      <c r="AE7">
        <f>'Processed Data No Duplicates'!AE7/1000</f>
        <v>5.9039999999999995E-3</v>
      </c>
      <c r="AF7">
        <f>'Processed Data No Duplicates'!AF7/1000</f>
        <v>1.2899999999999999E-4</v>
      </c>
      <c r="AG7">
        <f t="shared" si="0"/>
        <v>1.2953473515379701E-2</v>
      </c>
      <c r="AH7">
        <f t="shared" si="1"/>
        <v>31.391415000000002</v>
      </c>
    </row>
    <row r="8" spans="1:34" x14ac:dyDescent="0.25">
      <c r="A8" t="s">
        <v>94</v>
      </c>
      <c r="B8">
        <f>'Processed Data No Duplicates'!B8/1000</f>
        <v>0.28593200000000002</v>
      </c>
      <c r="C8">
        <f>'Processed Data No Duplicates'!C8/1000</f>
        <v>0.16010099999999999</v>
      </c>
      <c r="D8">
        <f>'Processed Data No Duplicates'!D8/1000</f>
        <v>0.123908</v>
      </c>
      <c r="E8">
        <f>'Processed Data No Duplicates'!E8/1000</f>
        <v>12.741574</v>
      </c>
      <c r="F8">
        <f>'Processed Data No Duplicates'!F8/1000</f>
        <v>2.23E-4</v>
      </c>
      <c r="G8">
        <f>'Processed Data No Duplicates'!G8/1000</f>
        <v>4.3999999999999999E-5</v>
      </c>
      <c r="H8">
        <f>'Processed Data No Duplicates'!H8/1000</f>
        <v>7.9584999999999989E-2</v>
      </c>
      <c r="I8">
        <f>'Processed Data No Duplicates'!I8/1000</f>
        <v>0.36807000000000001</v>
      </c>
      <c r="J8">
        <f>'Processed Data No Duplicates'!J8/1000</f>
        <v>1.9127999999999999E-2</v>
      </c>
      <c r="K8">
        <f>'Processed Data No Duplicates'!K8/1000</f>
        <v>4.4037999999999994E-2</v>
      </c>
      <c r="L8">
        <f>'Processed Data No Duplicates'!L8/1000</f>
        <v>9.9000000000000008E-5</v>
      </c>
      <c r="M8">
        <f>'Processed Data No Duplicates'!M8/1000</f>
        <v>9.3800000000000012E-3</v>
      </c>
      <c r="N8">
        <f>'Processed Data No Duplicates'!N8/1000</f>
        <v>1.5300000000000001E-4</v>
      </c>
      <c r="O8">
        <f>'Processed Data No Duplicates'!O8/1000</f>
        <v>7.0999999999999991E-5</v>
      </c>
      <c r="P8">
        <f>'Processed Data No Duplicates'!P8/1000</f>
        <v>0</v>
      </c>
      <c r="Q8">
        <f>'Processed Data No Duplicates'!Q8/1000</f>
        <v>8.8093999999999992E-2</v>
      </c>
      <c r="R8">
        <f>'Processed Data No Duplicates'!R8/1000</f>
        <v>2.14E-4</v>
      </c>
      <c r="S8">
        <f>'Processed Data No Duplicates'!S8/1000</f>
        <v>3.0499999999999999E-4</v>
      </c>
      <c r="T8">
        <f>'Processed Data No Duplicates'!T8/1000</f>
        <v>4.4999999999999996E-5</v>
      </c>
      <c r="U8">
        <f>'Processed Data No Duplicates'!U8/1000</f>
        <v>1.8099999999999998E-4</v>
      </c>
      <c r="V8">
        <f>'Processed Data No Duplicates'!V8/1000</f>
        <v>3.8999999999999999E-5</v>
      </c>
      <c r="W8">
        <f>'Processed Data No Duplicates'!W8/1000</f>
        <v>2.9999999999999997E-5</v>
      </c>
      <c r="X8">
        <f>'Processed Data No Duplicates'!X8/1000</f>
        <v>1.9000000000000001E-5</v>
      </c>
      <c r="Y8">
        <f>'Processed Data No Duplicates'!Y8/1000</f>
        <v>2.3E-5</v>
      </c>
      <c r="Z8">
        <f>'Processed Data No Duplicates'!Z8/1000</f>
        <v>6.0000000000000002E-6</v>
      </c>
      <c r="AA8">
        <f>'Processed Data No Duplicates'!AA8/1000</f>
        <v>1.4E-5</v>
      </c>
      <c r="AB8">
        <f>'Processed Data No Duplicates'!AB8/1000</f>
        <v>1.9999999999999999E-6</v>
      </c>
      <c r="AC8">
        <f>'Processed Data No Duplicates'!AC8/1000</f>
        <v>1.2E-5</v>
      </c>
      <c r="AD8">
        <v>0</v>
      </c>
      <c r="AE8">
        <f>'Processed Data No Duplicates'!AE8/1000</f>
        <v>7.7900000000000007E-4</v>
      </c>
      <c r="AF8">
        <f>'Processed Data No Duplicates'!AF8/1000</f>
        <v>9.5000000000000005E-5</v>
      </c>
      <c r="AG8">
        <f t="shared" si="0"/>
        <v>1.256524507882621E-2</v>
      </c>
      <c r="AH8">
        <f t="shared" si="1"/>
        <v>13.922164000000002</v>
      </c>
    </row>
    <row r="9" spans="1:34" x14ac:dyDescent="0.25">
      <c r="A9" t="s">
        <v>96</v>
      </c>
      <c r="B9">
        <f>'Processed Data No Duplicates'!B9/1000</f>
        <v>0.14716200000000002</v>
      </c>
      <c r="C9">
        <f>'Processed Data No Duplicates'!C9/1000</f>
        <v>9.1662999999999994E-2</v>
      </c>
      <c r="D9">
        <f>'Processed Data No Duplicates'!D9/1000</f>
        <v>0.105777</v>
      </c>
      <c r="E9">
        <f>'Processed Data No Duplicates'!E9/1000</f>
        <v>6.7342640000000005</v>
      </c>
      <c r="F9">
        <f>'Processed Data No Duplicates'!F9/1000</f>
        <v>1.54E-4</v>
      </c>
      <c r="G9">
        <f>'Processed Data No Duplicates'!G9/1000</f>
        <v>1.0499999999999999E-4</v>
      </c>
      <c r="H9">
        <f>'Processed Data No Duplicates'!H9/1000</f>
        <v>0.21374899999999999</v>
      </c>
      <c r="I9">
        <f>'Processed Data No Duplicates'!I9/1000</f>
        <v>1.064962</v>
      </c>
      <c r="J9">
        <f>'Processed Data No Duplicates'!J9/1000</f>
        <v>6.2449999999999997E-3</v>
      </c>
      <c r="K9">
        <f>'Processed Data No Duplicates'!K9/1000</f>
        <v>6.5947999999999993E-2</v>
      </c>
      <c r="L9">
        <f>'Processed Data No Duplicates'!L9/1000</f>
        <v>3.5000000000000004E-5</v>
      </c>
      <c r="M9">
        <f>'Processed Data No Duplicates'!M9/1000</f>
        <v>1.9983000000000001E-2</v>
      </c>
      <c r="N9">
        <f>'Processed Data No Duplicates'!N9/1000</f>
        <v>7.8999999999999996E-5</v>
      </c>
      <c r="O9">
        <f>'Processed Data No Duplicates'!O9/1000</f>
        <v>7.1999999999999988E-5</v>
      </c>
      <c r="P9">
        <f>'Processed Data No Duplicates'!P9/1000</f>
        <v>0</v>
      </c>
      <c r="Q9">
        <f>'Processed Data No Duplicates'!Q9/1000</f>
        <v>0.59747900000000009</v>
      </c>
      <c r="R9">
        <f>'Processed Data No Duplicates'!R9/1000</f>
        <v>1.26E-4</v>
      </c>
      <c r="S9">
        <f>'Processed Data No Duplicates'!S9/1000</f>
        <v>2.2000000000000001E-4</v>
      </c>
      <c r="T9">
        <f>'Processed Data No Duplicates'!T9/1000</f>
        <v>2.5000000000000001E-5</v>
      </c>
      <c r="U9">
        <f>'Processed Data No Duplicates'!U9/1000</f>
        <v>1.0499999999999999E-4</v>
      </c>
      <c r="V9">
        <f>'Processed Data No Duplicates'!V9/1000</f>
        <v>2.0000000000000002E-5</v>
      </c>
      <c r="W9">
        <f>'Processed Data No Duplicates'!W9/1000</f>
        <v>1.5699999999999999E-4</v>
      </c>
      <c r="X9">
        <f>'Processed Data No Duplicates'!X9/1000</f>
        <v>2.3E-5</v>
      </c>
      <c r="Y9">
        <f>'Processed Data No Duplicates'!Y9/1000</f>
        <v>1.2999999999999999E-5</v>
      </c>
      <c r="Z9">
        <f>'Processed Data No Duplicates'!Z9/1000</f>
        <v>3.0000000000000001E-6</v>
      </c>
      <c r="AA9">
        <f>'Processed Data No Duplicates'!AA9/1000</f>
        <v>1.0000000000000001E-5</v>
      </c>
      <c r="AB9">
        <f>'Processed Data No Duplicates'!AB9/1000</f>
        <v>9.9999999999999995E-7</v>
      </c>
      <c r="AC9">
        <f>'Processed Data No Duplicates'!AC9/1000</f>
        <v>6.9999999999999999E-6</v>
      </c>
      <c r="AD9">
        <v>0</v>
      </c>
      <c r="AE9">
        <f>'Processed Data No Duplicates'!AE9/1000</f>
        <v>6.7700000000000008E-4</v>
      </c>
      <c r="AF9">
        <f>'Processed Data No Duplicates'!AF9/1000</f>
        <v>5.3999999999999998E-5</v>
      </c>
      <c r="AG9">
        <f t="shared" si="0"/>
        <v>1.3611435488718588E-2</v>
      </c>
      <c r="AH9">
        <f t="shared" si="1"/>
        <v>9.0491179999999982</v>
      </c>
    </row>
    <row r="10" spans="1:34" x14ac:dyDescent="0.25">
      <c r="A10" t="s">
        <v>98</v>
      </c>
      <c r="B10">
        <f>'Processed Data No Duplicates'!B10/1000</f>
        <v>0</v>
      </c>
      <c r="C10">
        <f>'Processed Data No Duplicates'!C10/1000</f>
        <v>0</v>
      </c>
      <c r="D10">
        <f>'Processed Data No Duplicates'!D10/1000</f>
        <v>0</v>
      </c>
      <c r="E10">
        <f>'Processed Data No Duplicates'!E10/1000</f>
        <v>0</v>
      </c>
      <c r="F10">
        <f>'Processed Data No Duplicates'!F10/1000</f>
        <v>0</v>
      </c>
      <c r="G10">
        <f>'Processed Data No Duplicates'!G10/1000</f>
        <v>0</v>
      </c>
      <c r="H10">
        <f>'Processed Data No Duplicates'!H10/1000</f>
        <v>0</v>
      </c>
      <c r="I10">
        <f>'Processed Data No Duplicates'!I10/1000</f>
        <v>0</v>
      </c>
      <c r="J10">
        <f>'Processed Data No Duplicates'!J10/1000</f>
        <v>0</v>
      </c>
      <c r="K10">
        <f>'Processed Data No Duplicates'!K10/1000</f>
        <v>0</v>
      </c>
      <c r="L10">
        <f>'Processed Data No Duplicates'!L10/1000</f>
        <v>1.8973E-2</v>
      </c>
      <c r="M10">
        <f>'Processed Data No Duplicates'!M10/1000</f>
        <v>2.702E-3</v>
      </c>
      <c r="N10">
        <v>0</v>
      </c>
      <c r="O10">
        <v>0</v>
      </c>
      <c r="P10">
        <f>'Processed Data No Duplicates'!P10/1000</f>
        <v>0</v>
      </c>
      <c r="Q10">
        <f>'Processed Data No Duplicates'!Q10/1000</f>
        <v>0</v>
      </c>
      <c r="R10">
        <f>'Processed Data No Duplicates'!R10/1000</f>
        <v>0</v>
      </c>
      <c r="S10">
        <f>'Processed Data No Duplicates'!S10/1000</f>
        <v>0</v>
      </c>
      <c r="T10">
        <f>'Processed Data No Duplicates'!T10/1000</f>
        <v>0</v>
      </c>
      <c r="U10">
        <f>'Processed Data No Duplicates'!U10/1000</f>
        <v>0</v>
      </c>
      <c r="V10">
        <f>'Processed Data No Duplicates'!V10/1000</f>
        <v>0</v>
      </c>
      <c r="W10">
        <f>'Processed Data No Duplicates'!W10/1000</f>
        <v>0</v>
      </c>
      <c r="X10">
        <f>'Processed Data No Duplicates'!X10/1000</f>
        <v>0</v>
      </c>
      <c r="Y10">
        <f>'Processed Data No Duplicates'!Y10/1000</f>
        <v>0</v>
      </c>
      <c r="Z10">
        <f>'Processed Data No Duplicates'!Z10/1000</f>
        <v>1.9090000000000001E-3</v>
      </c>
      <c r="AA10">
        <f>'Processed Data No Duplicates'!AA10/1000</f>
        <v>0</v>
      </c>
      <c r="AB10">
        <f>'Processed Data No Duplicates'!AB10/1000</f>
        <v>0</v>
      </c>
      <c r="AC10">
        <f>'Processed Data No Duplicates'!AC10/1000</f>
        <v>0</v>
      </c>
      <c r="AD10">
        <f>'Processed Data No Duplicates'!AD10/1000</f>
        <v>0</v>
      </c>
      <c r="AE10">
        <f>'Processed Data No Duplicates'!AE10/1000</f>
        <v>0</v>
      </c>
      <c r="AF10">
        <f>'Processed Data No Duplicates'!AF10/1000</f>
        <v>0</v>
      </c>
    </row>
    <row r="11" spans="1:34" x14ac:dyDescent="0.25">
      <c r="A11" t="s">
        <v>100</v>
      </c>
      <c r="B11">
        <f>'Processed Data No Duplicates'!B11/1000</f>
        <v>0</v>
      </c>
      <c r="C11">
        <f>'Processed Data No Duplicates'!C11/1000</f>
        <v>0</v>
      </c>
      <c r="D11">
        <f>'Processed Data No Duplicates'!D11/1000</f>
        <v>0</v>
      </c>
      <c r="E11">
        <f>'Processed Data No Duplicates'!E11/1000</f>
        <v>0</v>
      </c>
      <c r="F11">
        <f>'Processed Data No Duplicates'!F11/1000</f>
        <v>0</v>
      </c>
      <c r="G11">
        <f>'Processed Data No Duplicates'!G11/1000</f>
        <v>0</v>
      </c>
      <c r="H11">
        <f>'Processed Data No Duplicates'!H11/1000</f>
        <v>0</v>
      </c>
      <c r="I11">
        <f>'Processed Data No Duplicates'!I11/1000</f>
        <v>0</v>
      </c>
      <c r="J11">
        <f>'Processed Data No Duplicates'!J11/1000</f>
        <v>0</v>
      </c>
      <c r="K11">
        <f>'Processed Data No Duplicates'!K11/1000</f>
        <v>0</v>
      </c>
      <c r="L11">
        <f>'Processed Data No Duplicates'!L11/1000</f>
        <v>3.1321000000000002E-2</v>
      </c>
      <c r="M11">
        <f>'Processed Data No Duplicates'!M11/1000</f>
        <v>4.95E-4</v>
      </c>
      <c r="N11">
        <v>0</v>
      </c>
      <c r="O11">
        <f>'Processed Data No Duplicates'!O11/1000</f>
        <v>5.5700000000000009E-4</v>
      </c>
      <c r="P11">
        <f>'Processed Data No Duplicates'!P11/1000</f>
        <v>0</v>
      </c>
      <c r="Q11">
        <f>'Processed Data No Duplicates'!Q11/1000</f>
        <v>0</v>
      </c>
      <c r="R11">
        <f>'Processed Data No Duplicates'!R11/1000</f>
        <v>0</v>
      </c>
      <c r="S11">
        <f>'Processed Data No Duplicates'!S11/1000</f>
        <v>0</v>
      </c>
      <c r="T11">
        <f>'Processed Data No Duplicates'!T11/1000</f>
        <v>0</v>
      </c>
      <c r="U11">
        <f>'Processed Data No Duplicates'!U11/1000</f>
        <v>0</v>
      </c>
      <c r="V11">
        <f>'Processed Data No Duplicates'!V11/1000</f>
        <v>0</v>
      </c>
      <c r="W11">
        <f>'Processed Data No Duplicates'!W11/1000</f>
        <v>0</v>
      </c>
      <c r="X11">
        <f>'Processed Data No Duplicates'!X11/1000</f>
        <v>0</v>
      </c>
      <c r="Y11">
        <f>'Processed Data No Duplicates'!Y11/1000</f>
        <v>0</v>
      </c>
      <c r="Z11">
        <v>0</v>
      </c>
      <c r="AA11">
        <f>'Processed Data No Duplicates'!AA11/1000</f>
        <v>0</v>
      </c>
      <c r="AB11">
        <f>'Processed Data No Duplicates'!AB11/1000</f>
        <v>0</v>
      </c>
      <c r="AC11">
        <f>'Processed Data No Duplicates'!AC11/1000</f>
        <v>0</v>
      </c>
      <c r="AD11">
        <f>'Processed Data No Duplicates'!AD11/1000</f>
        <v>0</v>
      </c>
      <c r="AE11">
        <f>'Processed Data No Duplicates'!AE11/1000</f>
        <v>1.0317919999999998</v>
      </c>
      <c r="AF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575FE-4276-4474-AC10-D062BE6C1DA1}">
  <dimension ref="A1:AF10"/>
  <sheetViews>
    <sheetView tabSelected="1" workbookViewId="0">
      <selection activeCell="C4" sqref="C4"/>
    </sheetView>
  </sheetViews>
  <sheetFormatPr defaultRowHeight="15" x14ac:dyDescent="0.25"/>
  <cols>
    <col min="1" max="1" width="13.42578125" bestFit="1" customWidth="1"/>
  </cols>
  <sheetData>
    <row r="1" spans="1:32" x14ac:dyDescent="0.25"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15</v>
      </c>
      <c r="M1" t="s">
        <v>16</v>
      </c>
      <c r="N1" t="s">
        <v>17</v>
      </c>
      <c r="O1" t="s">
        <v>19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40</v>
      </c>
      <c r="AF1" t="s">
        <v>41</v>
      </c>
    </row>
    <row r="2" spans="1:32" x14ac:dyDescent="0.25">
      <c r="A2" t="s">
        <v>85</v>
      </c>
      <c r="B2">
        <f>('Formula (ppm)'!B3*(400435-(85475*'Formula (ppm)'!$AG3)))/'Formula (ppm)'!$AH3</f>
        <v>2534.1923395651138</v>
      </c>
      <c r="C2">
        <f>('Formula (ppm)'!C3*(400435-(85475*'Formula (ppm)'!$AG3)))/'Formula (ppm)'!$AH3</f>
        <v>2622.7171654424556</v>
      </c>
      <c r="D2">
        <f>('Formula (ppm)'!D3*(400435-(85475*'Formula (ppm)'!$AG3)))/'Formula (ppm)'!$AH3</f>
        <v>2446.9669606731277</v>
      </c>
      <c r="E2">
        <f>('Formula (ppm)'!E3*(400435-(85475*'Formula (ppm)'!$AG3)))/'Formula (ppm)'!$AH3</f>
        <v>384416.71917256864</v>
      </c>
      <c r="F2">
        <f>('Formula (ppm)'!F3*(400435-(85475*'Formula (ppm)'!$AG3)))/'Formula (ppm)'!$AH3</f>
        <v>20.989678388450148</v>
      </c>
      <c r="G2">
        <f>('Formula (ppm)'!G3*(400435-(85475*'Formula (ppm)'!$AG3)))/'Formula (ppm)'!$AH3</f>
        <v>10.106809886098096</v>
      </c>
      <c r="H2">
        <f>('Formula (ppm)'!H3*(400435-(85475*'Formula (ppm)'!$AG3)))/'Formula (ppm)'!$AH3</f>
        <v>1186.3229061303571</v>
      </c>
      <c r="I2">
        <f>('Formula (ppm)'!I3*(400435-(85475*'Formula (ppm)'!$AG3)))/'Formula (ppm)'!$AH3</f>
        <v>3902.7987811411695</v>
      </c>
      <c r="J2">
        <f>('Formula (ppm)'!J3*(400435-(85475*'Formula (ppm)'!$AG3)))/'Formula (ppm)'!$AH3</f>
        <v>543.00640900541669</v>
      </c>
      <c r="K2">
        <f>('Formula (ppm)'!K3*(400435-(85475*'Formula (ppm)'!$AG3)))/'Formula (ppm)'!$AH3</f>
        <v>212.09862460968714</v>
      </c>
      <c r="L2">
        <f>('Formula (ppm)'!L3*(400435-(85475*'Formula (ppm)'!$AG3)))/'Formula (ppm)'!$AH3</f>
        <v>1.2453033609656583</v>
      </c>
      <c r="M2">
        <f>('Formula (ppm)'!M3*(400435-(85475*'Formula (ppm)'!$AG3)))/'Formula (ppm)'!$AH3</f>
        <v>226.17596695103805</v>
      </c>
      <c r="N2">
        <f>('Formula (ppm)'!N3*(400435-(85475*'Formula (ppm)'!$AG3)))/'Formula (ppm)'!$AH3</f>
        <v>18.246401419366379</v>
      </c>
      <c r="O2">
        <f>('Formula (ppm)'!O3*(400435-(85475*'Formula (ppm)'!$AG3)))/'Formula (ppm)'!$AH3</f>
        <v>18.49907166651883</v>
      </c>
      <c r="P2">
        <f>('Formula (ppm)'!P3*(400435-(85475*'Formula (ppm)'!$AG3)))/'Formula (ppm)'!$AH3</f>
        <v>0</v>
      </c>
      <c r="Q2">
        <f>('Formula (ppm)'!Q3*(400435-(85475*'Formula (ppm)'!$AG3)))/'Formula (ppm)'!$AH3</f>
        <v>682.42624180918062</v>
      </c>
      <c r="R2">
        <f>('Formula (ppm)'!R3*(400435-(85475*'Formula (ppm)'!$AG3)))/'Formula (ppm)'!$AH3</f>
        <v>66.831280371823652</v>
      </c>
      <c r="S2">
        <f>('Formula (ppm)'!S3*(400435-(85475*'Formula (ppm)'!$AG3)))/'Formula (ppm)'!$AH3</f>
        <v>773.80263190438541</v>
      </c>
      <c r="T2">
        <f>('Formula (ppm)'!T3*(400435-(85475*'Formula (ppm)'!$AG3)))/'Formula (ppm)'!$AH3</f>
        <v>14.384156212893181</v>
      </c>
      <c r="U2">
        <f>('Formula (ppm)'!U3*(400435-(85475*'Formula (ppm)'!$AG3)))/'Formula (ppm)'!$AH3</f>
        <v>53.403661523150468</v>
      </c>
      <c r="V2">
        <f>('Formula (ppm)'!V3*(400435-(85475*'Formula (ppm)'!$AG3)))/'Formula (ppm)'!$AH3</f>
        <v>9.0961288974882848</v>
      </c>
      <c r="W2">
        <f>('Formula (ppm)'!W3*(400435-(85475*'Formula (ppm)'!$AG3)))/'Formula (ppm)'!$AH3</f>
        <v>1.6965002308807513</v>
      </c>
      <c r="X2">
        <f>('Formula (ppm)'!X3*(400435-(85475*'Formula (ppm)'!$AG3)))/'Formula (ppm)'!$AH3</f>
        <v>13.734432720215446</v>
      </c>
      <c r="Y2">
        <f>('Formula (ppm)'!Y3*(400435-(85475*'Formula (ppm)'!$AG3)))/'Formula (ppm)'!$AH3</f>
        <v>4.7104953219135766</v>
      </c>
      <c r="Z2">
        <f>('Formula (ppm)'!Z3*(400435-(85475*'Formula (ppm)'!$AG3)))/'Formula (ppm)'!$AH3</f>
        <v>0.95653736421999824</v>
      </c>
      <c r="AA2">
        <f>('Formula (ppm)'!AA3*(400435-(85475*'Formula (ppm)'!$AG3)))/'Formula (ppm)'!$AH3</f>
        <v>2.3462237235584866</v>
      </c>
      <c r="AB2">
        <f>('Formula (ppm)'!AB3*(400435-(85475*'Formula (ppm)'!$AG3)))/'Formula (ppm)'!$AH3</f>
        <v>0.36095749593207482</v>
      </c>
      <c r="AC2">
        <f>('Formula (ppm)'!AC3*(400435-(85475*'Formula (ppm)'!$AG3)))/'Formula (ppm)'!$AH3</f>
        <v>1.8228353544569778</v>
      </c>
      <c r="AD2">
        <f>('Formula (ppm)'!AD3*(400435-(85475*'Formula (ppm)'!$AG3)))/'Formula (ppm)'!$AH3</f>
        <v>0</v>
      </c>
      <c r="AE2">
        <f>('Formula (ppm)'!AE3*(400435-(85475*'Formula (ppm)'!$AG3)))/'Formula (ppm)'!$AH3</f>
        <v>63.654854407621393</v>
      </c>
      <c r="AF2">
        <f>('Formula (ppm)'!AF3*(400435-(85475*'Formula (ppm)'!$AG3)))/'Formula (ppm)'!$AH3</f>
        <v>2.5267024715245241</v>
      </c>
    </row>
    <row r="3" spans="1:32" x14ac:dyDescent="0.25">
      <c r="A3" t="s">
        <v>87</v>
      </c>
      <c r="B3">
        <f>('Formula (ppm)'!B4*(400435-(85475*'Formula (ppm)'!$AG4)))/'Formula (ppm)'!$AH4</f>
        <v>6301.2550256526974</v>
      </c>
      <c r="C3">
        <f>('Formula (ppm)'!C4*(400435-(85475*'Formula (ppm)'!$AG4)))/'Formula (ppm)'!$AH4</f>
        <v>3503.5490786730475</v>
      </c>
      <c r="D3">
        <f>('Formula (ppm)'!D4*(400435-(85475*'Formula (ppm)'!$AG4)))/'Formula (ppm)'!$AH4</f>
        <v>2807.7483314764263</v>
      </c>
      <c r="E3">
        <f>('Formula (ppm)'!E4*(400435-(85475*'Formula (ppm)'!$AG4)))/'Formula (ppm)'!$AH4</f>
        <v>378441.53170193866</v>
      </c>
      <c r="F3">
        <f>('Formula (ppm)'!F4*(400435-(85475*'Formula (ppm)'!$AG4)))/'Formula (ppm)'!$AH4</f>
        <v>23.277857268015616</v>
      </c>
      <c r="G3">
        <f>('Formula (ppm)'!G4*(400435-(85475*'Formula (ppm)'!$AG4)))/'Formula (ppm)'!$AH4</f>
        <v>4.2412012195127931</v>
      </c>
      <c r="H3">
        <f>('Formula (ppm)'!H4*(400435-(85475*'Formula (ppm)'!$AG4)))/'Formula (ppm)'!$AH4</f>
        <v>1746.8874080462235</v>
      </c>
      <c r="I3">
        <f>('Formula (ppm)'!I4*(400435-(85475*'Formula (ppm)'!$AG4)))/'Formula (ppm)'!$AH4</f>
        <v>4503.8144490474533</v>
      </c>
      <c r="J3">
        <f>('Formula (ppm)'!J4*(400435-(85475*'Formula (ppm)'!$AG4)))/'Formula (ppm)'!$AH4</f>
        <v>58.182455810212851</v>
      </c>
      <c r="K3">
        <f>('Formula (ppm)'!K4*(400435-(85475*'Formula (ppm)'!$AG4)))/'Formula (ppm)'!$AH4</f>
        <v>342.83043191061739</v>
      </c>
      <c r="L3">
        <f>('Formula (ppm)'!L4*(400435-(85475*'Formula (ppm)'!$AG4)))/'Formula (ppm)'!$AH4</f>
        <v>0.63374271096168167</v>
      </c>
      <c r="M3">
        <f>('Formula (ppm)'!M4*(400435-(85475*'Formula (ppm)'!$AG4)))/'Formula (ppm)'!$AH4</f>
        <v>252.52209559857778</v>
      </c>
      <c r="N3">
        <f>('Formula (ppm)'!N4*(400435-(85475*'Formula (ppm)'!$AG4)))/'Formula (ppm)'!$AH4</f>
        <v>24.447843811329488</v>
      </c>
      <c r="O3">
        <f>('Formula (ppm)'!O4*(400435-(85475*'Formula (ppm)'!$AG4)))/'Formula (ppm)'!$AH4</f>
        <v>7.9949080459781383</v>
      </c>
      <c r="P3">
        <f>('Formula (ppm)'!P4*(400435-(85475*'Formula (ppm)'!$AG4)))/'Formula (ppm)'!$AH4</f>
        <v>0</v>
      </c>
      <c r="Q3">
        <f>('Formula (ppm)'!Q4*(400435-(85475*'Formula (ppm)'!$AG4)))/'Formula (ppm)'!$AH4</f>
        <v>956.1958772429158</v>
      </c>
      <c r="R3">
        <f>('Formula (ppm)'!R4*(400435-(85475*'Formula (ppm)'!$AG4)))/'Formula (ppm)'!$AH4</f>
        <v>58.231205249517593</v>
      </c>
      <c r="S3">
        <f>('Formula (ppm)'!S4*(400435-(85475*'Formula (ppm)'!$AG4)))/'Formula (ppm)'!$AH4</f>
        <v>471.99207134853862</v>
      </c>
      <c r="T3">
        <f>('Formula (ppm)'!T4*(400435-(85475*'Formula (ppm)'!$AG4)))/'Formula (ppm)'!$AH4</f>
        <v>13.2354727712382</v>
      </c>
      <c r="U3">
        <f>('Formula (ppm)'!U4*(400435-(85475*'Formula (ppm)'!$AG4)))/'Formula (ppm)'!$AH4</f>
        <v>49.383182015706417</v>
      </c>
      <c r="V3">
        <f>('Formula (ppm)'!V4*(400435-(85475*'Formula (ppm)'!$AG4)))/'Formula (ppm)'!$AH4</f>
        <v>9.5061406644252244</v>
      </c>
      <c r="W3">
        <f>('Formula (ppm)'!W4*(400435-(85475*'Formula (ppm)'!$AG4)))/'Formula (ppm)'!$AH4</f>
        <v>2.0962258901040238</v>
      </c>
      <c r="X3">
        <f>('Formula (ppm)'!X4*(400435-(85475*'Formula (ppm)'!$AG4)))/'Formula (ppm)'!$AH4</f>
        <v>11.163621600786547</v>
      </c>
      <c r="Y3">
        <f>('Formula (ppm)'!Y4*(400435-(85475*'Formula (ppm)'!$AG4)))/'Formula (ppm)'!$AH4</f>
        <v>5.7280591183075069</v>
      </c>
      <c r="Z3">
        <f>('Formula (ppm)'!Z4*(400435-(85475*'Formula (ppm)'!$AG4)))/'Formula (ppm)'!$AH4</f>
        <v>1.0237382253996397</v>
      </c>
      <c r="AA3">
        <f>('Formula (ppm)'!AA4*(400435-(85475*'Formula (ppm)'!$AG4)))/'Formula (ppm)'!$AH4</f>
        <v>2.9249663582846845</v>
      </c>
      <c r="AB3">
        <f>('Formula (ppm)'!AB4*(400435-(85475*'Formula (ppm)'!$AG4)))/'Formula (ppm)'!$AH4</f>
        <v>0.38999551443795794</v>
      </c>
      <c r="AC3">
        <f>('Formula (ppm)'!AC4*(400435-(85475*'Formula (ppm)'!$AG4)))/'Formula (ppm)'!$AH4</f>
        <v>2.0231017311469071</v>
      </c>
      <c r="AD3">
        <f>('Formula (ppm)'!AD4*(400435-(85475*'Formula (ppm)'!$AG4)))/'Formula (ppm)'!$AH4</f>
        <v>0</v>
      </c>
      <c r="AE3">
        <f>('Formula (ppm)'!AE4*(400435-(85475*'Formula (ppm)'!$AG4)))/'Formula (ppm)'!$AH4</f>
        <v>39.413921677886123</v>
      </c>
      <c r="AF3">
        <f>('Formula (ppm)'!AF4*(400435-(85475*'Formula (ppm)'!$AG4)))/'Formula (ppm)'!$AH4</f>
        <v>1.4624831791423423</v>
      </c>
    </row>
    <row r="4" spans="1:32" x14ac:dyDescent="0.25">
      <c r="A4" t="s">
        <v>89</v>
      </c>
      <c r="B4">
        <f>('Formula (ppm)'!B5*(400435-(85475*'Formula (ppm)'!$AG5)))/'Formula (ppm)'!$AH5</f>
        <v>7716.6200654494478</v>
      </c>
      <c r="C4">
        <f>('Formula (ppm)'!C5*(400435-(85475*'Formula (ppm)'!$AG5)))/'Formula (ppm)'!$AH5</f>
        <v>4311.5048071110532</v>
      </c>
      <c r="D4">
        <f>('Formula (ppm)'!D5*(400435-(85475*'Formula (ppm)'!$AG5)))/'Formula (ppm)'!$AH5</f>
        <v>1447.6422377289468</v>
      </c>
      <c r="E4">
        <f>('Formula (ppm)'!E5*(400435-(85475*'Formula (ppm)'!$AG5)))/'Formula (ppm)'!$AH5</f>
        <v>383646.32087189273</v>
      </c>
      <c r="F4">
        <f>('Formula (ppm)'!F5*(400435-(85475*'Formula (ppm)'!$AG5)))/'Formula (ppm)'!$AH5</f>
        <v>0.41427203375988803</v>
      </c>
      <c r="G4">
        <f>('Formula (ppm)'!G5*(400435-(85475*'Formula (ppm)'!$AG5)))/'Formula (ppm)'!$AH5</f>
        <v>2.0336990748212687</v>
      </c>
      <c r="H4">
        <f>('Formula (ppm)'!H5*(400435-(85475*'Formula (ppm)'!$AG5)))/'Formula (ppm)'!$AH5</f>
        <v>270.44431585725056</v>
      </c>
      <c r="I4">
        <f>('Formula (ppm)'!I5*(400435-(85475*'Formula (ppm)'!$AG5)))/'Formula (ppm)'!$AH5</f>
        <v>1295.5290791511115</v>
      </c>
      <c r="J4">
        <f>('Formula (ppm)'!J5*(400435-(85475*'Formula (ppm)'!$AG5)))/'Formula (ppm)'!$AH5</f>
        <v>49.022190661586748</v>
      </c>
      <c r="K4">
        <f>('Formula (ppm)'!K5*(400435-(85475*'Formula (ppm)'!$AG5)))/'Formula (ppm)'!$AH5</f>
        <v>92.884811448163987</v>
      </c>
      <c r="L4">
        <f>('Formula (ppm)'!L5*(400435-(85475*'Formula (ppm)'!$AG5)))/'Formula (ppm)'!$AH5</f>
        <v>1.569212249090485</v>
      </c>
      <c r="M4">
        <f>('Formula (ppm)'!M5*(400435-(85475*'Formula (ppm)'!$AG5)))/'Formula (ppm)'!$AH5</f>
        <v>312.52431152886095</v>
      </c>
      <c r="N4">
        <f>('Formula (ppm)'!N5*(400435-(85475*'Formula (ppm)'!$AG5)))/'Formula (ppm)'!$AH5</f>
        <v>2.0713601687994401</v>
      </c>
      <c r="O4">
        <f>('Formula (ppm)'!O5*(400435-(85475*'Formula (ppm)'!$AG5)))/'Formula (ppm)'!$AH5</f>
        <v>6.6157988421654847</v>
      </c>
      <c r="P4">
        <f>('Formula (ppm)'!P5*(400435-(85475*'Formula (ppm)'!$AG5)))/'Formula (ppm)'!$AH5</f>
        <v>0</v>
      </c>
      <c r="Q4">
        <f>('Formula (ppm)'!Q5*(400435-(85475*'Formula (ppm)'!$AG5)))/'Formula (ppm)'!$AH5</f>
        <v>270.30622517933057</v>
      </c>
      <c r="R4">
        <f>('Formula (ppm)'!R5*(400435-(85475*'Formula (ppm)'!$AG5)))/'Formula (ppm)'!$AH5</f>
        <v>3.728448303838992</v>
      </c>
      <c r="S4">
        <f>('Formula (ppm)'!S5*(400435-(85475*'Formula (ppm)'!$AG5)))/'Formula (ppm)'!$AH5</f>
        <v>32.614507385096637</v>
      </c>
      <c r="T4">
        <f>('Formula (ppm)'!T5*(400435-(85475*'Formula (ppm)'!$AG5)))/'Formula (ppm)'!$AH5</f>
        <v>0.64023859762891777</v>
      </c>
      <c r="U4">
        <f>('Formula (ppm)'!U5*(400435-(85475*'Formula (ppm)'!$AG5)))/'Formula (ppm)'!$AH5</f>
        <v>2.7241524644210817</v>
      </c>
      <c r="V4">
        <f>('Formula (ppm)'!V5*(400435-(85475*'Formula (ppm)'!$AG5)))/'Formula (ppm)'!$AH5</f>
        <v>0.47704052372350747</v>
      </c>
      <c r="W4">
        <f>('Formula (ppm)'!W5*(400435-(85475*'Formula (ppm)'!$AG5)))/'Formula (ppm)'!$AH5</f>
        <v>0.15064437591268656</v>
      </c>
      <c r="X4">
        <f>('Formula (ppm)'!X5*(400435-(85475*'Formula (ppm)'!$AG5)))/'Formula (ppm)'!$AH5</f>
        <v>0.48959422171623129</v>
      </c>
      <c r="Y4">
        <f>('Formula (ppm)'!Y5*(400435-(85475*'Formula (ppm)'!$AG5)))/'Formula (ppm)'!$AH5</f>
        <v>0.35150354379626864</v>
      </c>
      <c r="Z4">
        <f>('Formula (ppm)'!Z5*(400435-(85475*'Formula (ppm)'!$AG5)))/'Formula (ppm)'!$AH5</f>
        <v>6.2768489963619403E-2</v>
      </c>
      <c r="AA4">
        <f>('Formula (ppm)'!AA5*(400435-(85475*'Formula (ppm)'!$AG5)))/'Formula (ppm)'!$AH5</f>
        <v>0.25107395985447761</v>
      </c>
      <c r="AB4">
        <f>('Formula (ppm)'!AB5*(400435-(85475*'Formula (ppm)'!$AG5)))/'Formula (ppm)'!$AH5</f>
        <v>3.7661093978171641E-2</v>
      </c>
      <c r="AC4">
        <f>('Formula (ppm)'!AC5*(400435-(85475*'Formula (ppm)'!$AG5)))/'Formula (ppm)'!$AH5</f>
        <v>0.15064437591268656</v>
      </c>
      <c r="AD4">
        <f>('Formula (ppm)'!AD5*(400435-(85475*'Formula (ppm)'!$AG5)))/'Formula (ppm)'!$AH5</f>
        <v>0</v>
      </c>
      <c r="AE4">
        <f>('Formula (ppm)'!AE5*(400435-(85475*'Formula (ppm)'!$AG5)))/'Formula (ppm)'!$AH5</f>
        <v>6.9045338959981342</v>
      </c>
      <c r="AF4">
        <f>('Formula (ppm)'!AF5*(400435-(85475*'Formula (ppm)'!$AG5)))/'Formula (ppm)'!$AH5</f>
        <v>0.32639614781082082</v>
      </c>
    </row>
    <row r="5" spans="1:32" x14ac:dyDescent="0.25">
      <c r="A5" t="s">
        <v>91</v>
      </c>
      <c r="B5">
        <f>('Formula (ppm)'!B6*(400435-(85475*'Formula (ppm)'!$AG6)))/'Formula (ppm)'!$AH6</f>
        <v>4648.9947504857691</v>
      </c>
      <c r="C5">
        <f>('Formula (ppm)'!C6*(400435-(85475*'Formula (ppm)'!$AG6)))/'Formula (ppm)'!$AH6</f>
        <v>3322.5411501148355</v>
      </c>
      <c r="D5">
        <f>('Formula (ppm)'!D6*(400435-(85475*'Formula (ppm)'!$AG6)))/'Formula (ppm)'!$AH6</f>
        <v>2904.492548423274</v>
      </c>
      <c r="E5">
        <f>('Formula (ppm)'!E6*(400435-(85475*'Formula (ppm)'!$AG6)))/'Formula (ppm)'!$AH6</f>
        <v>378739.89327093697</v>
      </c>
      <c r="F5">
        <f>('Formula (ppm)'!F6*(400435-(85475*'Formula (ppm)'!$AG6)))/'Formula (ppm)'!$AH6</f>
        <v>30.329216568578754</v>
      </c>
      <c r="G5">
        <f>('Formula (ppm)'!G6*(400435-(85475*'Formula (ppm)'!$AG6)))/'Formula (ppm)'!$AH6</f>
        <v>21.254976570971635</v>
      </c>
      <c r="H5">
        <f>('Formula (ppm)'!H6*(400435-(85475*'Formula (ppm)'!$AG6)))/'Formula (ppm)'!$AH6</f>
        <v>3424.4219753131956</v>
      </c>
      <c r="I5">
        <f>('Formula (ppm)'!I6*(400435-(85475*'Formula (ppm)'!$AG6)))/'Formula (ppm)'!$AH6</f>
        <v>4873.8478776336833</v>
      </c>
      <c r="J5">
        <f>('Formula (ppm)'!J6*(400435-(85475*'Formula (ppm)'!$AG6)))/'Formula (ppm)'!$AH6</f>
        <v>226.48812534568046</v>
      </c>
      <c r="K5">
        <f>('Formula (ppm)'!K6*(400435-(85475*'Formula (ppm)'!$AG6)))/'Formula (ppm)'!$AH6</f>
        <v>509.77200058629364</v>
      </c>
      <c r="L5">
        <f>('Formula (ppm)'!L6*(400435-(85475*'Formula (ppm)'!$AG6)))/'Formula (ppm)'!$AH6</f>
        <v>1.5123733329345199</v>
      </c>
      <c r="M5">
        <f>('Formula (ppm)'!M6*(400435-(85475*'Formula (ppm)'!$AG6)))/'Formula (ppm)'!$AH6</f>
        <v>177.3155545478364</v>
      </c>
      <c r="N5">
        <f>('Formula (ppm)'!N6*(400435-(85475*'Formula (ppm)'!$AG6)))/'Formula (ppm)'!$AH6</f>
        <v>9.1151149525512967</v>
      </c>
      <c r="O5">
        <f>('Formula (ppm)'!O6*(400435-(85475*'Formula (ppm)'!$AG6)))/'Formula (ppm)'!$AH6</f>
        <v>6.2743055839310484</v>
      </c>
      <c r="P5">
        <f>('Formula (ppm)'!P6*(400435-(85475*'Formula (ppm)'!$AG6)))/'Formula (ppm)'!$AH6</f>
        <v>0</v>
      </c>
      <c r="Q5">
        <f>('Formula (ppm)'!Q6*(400435-(85475*'Formula (ppm)'!$AG6)))/'Formula (ppm)'!$AH6</f>
        <v>663.03264414948239</v>
      </c>
      <c r="R5">
        <f>('Formula (ppm)'!R6*(400435-(85475*'Formula (ppm)'!$AG6)))/'Formula (ppm)'!$AH6</f>
        <v>12.630361077750448</v>
      </c>
      <c r="S5">
        <f>('Formula (ppm)'!S6*(400435-(85475*'Formula (ppm)'!$AG6)))/'Formula (ppm)'!$AH6</f>
        <v>74.2493556560961</v>
      </c>
      <c r="T5">
        <f>('Formula (ppm)'!T6*(400435-(85475*'Formula (ppm)'!$AG6)))/'Formula (ppm)'!$AH6</f>
        <v>2.5138097290668373</v>
      </c>
      <c r="U5">
        <f>('Formula (ppm)'!U6*(400435-(85475*'Formula (ppm)'!$AG6)))/'Formula (ppm)'!$AH6</f>
        <v>10.320926123404496</v>
      </c>
      <c r="V5">
        <f>('Formula (ppm)'!V6*(400435-(85475*'Formula (ppm)'!$AG6)))/'Formula (ppm)'!$AH6</f>
        <v>2.0437477472088106</v>
      </c>
      <c r="W5">
        <f>('Formula (ppm)'!W6*(400435-(85475*'Formula (ppm)'!$AG6)))/'Formula (ppm)'!$AH6</f>
        <v>0.57224936921846703</v>
      </c>
      <c r="X5">
        <f>('Formula (ppm)'!X6*(400435-(85475*'Formula (ppm)'!$AG6)))/'Formula (ppm)'!$AH6</f>
        <v>2.2685599994017798</v>
      </c>
      <c r="Y5">
        <f>('Formula (ppm)'!Y6*(400435-(85475*'Formula (ppm)'!$AG6)))/'Formula (ppm)'!$AH6</f>
        <v>1.6758731527112249</v>
      </c>
      <c r="Z5">
        <f>('Formula (ppm)'!Z6*(400435-(85475*'Formula (ppm)'!$AG6)))/'Formula (ppm)'!$AH6</f>
        <v>0.34743711702549784</v>
      </c>
      <c r="AA5">
        <f>('Formula (ppm)'!AA6*(400435-(85475*'Formula (ppm)'!$AG6)))/'Formula (ppm)'!$AH6</f>
        <v>0.83793657635561247</v>
      </c>
      <c r="AB5">
        <f>('Formula (ppm)'!AB6*(400435-(85475*'Formula (ppm)'!$AG6)))/'Formula (ppm)'!$AH6</f>
        <v>0.10218738736044054</v>
      </c>
      <c r="AC5">
        <f>('Formula (ppm)'!AC6*(400435-(85475*'Formula (ppm)'!$AG6)))/'Formula (ppm)'!$AH6</f>
        <v>0.71531171152308382</v>
      </c>
      <c r="AD5">
        <f>('Formula (ppm)'!AD6*(400435-(85475*'Formula (ppm)'!$AG6)))/'Formula (ppm)'!$AH6</f>
        <v>0</v>
      </c>
      <c r="AE5">
        <f>('Formula (ppm)'!AE6*(400435-(85475*'Formula (ppm)'!$AG6)))/'Formula (ppm)'!$AH6</f>
        <v>16.595231707335543</v>
      </c>
      <c r="AF5">
        <f>('Formula (ppm)'!AF6*(400435-(85475*'Formula (ppm)'!$AG6)))/'Formula (ppm)'!$AH6</f>
        <v>1.0014363961323174</v>
      </c>
    </row>
    <row r="6" spans="1:32" x14ac:dyDescent="0.25">
      <c r="A6" t="s">
        <v>93</v>
      </c>
      <c r="B6">
        <f>('Formula (ppm)'!B7*(400435-(85475*'Formula (ppm)'!$AG7)))/'Formula (ppm)'!$AH7</f>
        <v>6628.7208018840856</v>
      </c>
      <c r="C6">
        <f>('Formula (ppm)'!C7*(400435-(85475*'Formula (ppm)'!$AG7)))/'Formula (ppm)'!$AH7</f>
        <v>4921.954439985926</v>
      </c>
      <c r="D6">
        <f>('Formula (ppm)'!D7*(400435-(85475*'Formula (ppm)'!$AG7)))/'Formula (ppm)'!$AH7</f>
        <v>1716.1416828247363</v>
      </c>
      <c r="E6">
        <f>('Formula (ppm)'!E7*(400435-(85475*'Formula (ppm)'!$AG7)))/'Formula (ppm)'!$AH7</f>
        <v>379971.78394984739</v>
      </c>
      <c r="F6">
        <f>('Formula (ppm)'!F7*(400435-(85475*'Formula (ppm)'!$AG7)))/'Formula (ppm)'!$AH7</f>
        <v>20.824152451571035</v>
      </c>
      <c r="G6">
        <f>('Formula (ppm)'!G7*(400435-(85475*'Formula (ppm)'!$AG7)))/'Formula (ppm)'!$AH7</f>
        <v>14.794434515074595</v>
      </c>
      <c r="H6">
        <f>('Formula (ppm)'!H7*(400435-(85475*'Formula (ppm)'!$AG7)))/'Formula (ppm)'!$AH7</f>
        <v>1012.2675206681522</v>
      </c>
      <c r="I6">
        <f>('Formula (ppm)'!I7*(400435-(85475*'Formula (ppm)'!$AG7)))/'Formula (ppm)'!$AH7</f>
        <v>3508.8378857799271</v>
      </c>
      <c r="J6">
        <f>('Formula (ppm)'!J7*(400435-(85475*'Formula (ppm)'!$AG7)))/'Formula (ppm)'!$AH7</f>
        <v>226.05081799903317</v>
      </c>
      <c r="K6">
        <f>('Formula (ppm)'!K7*(400435-(85475*'Formula (ppm)'!$AG7)))/'Formula (ppm)'!$AH7</f>
        <v>299.768572096073</v>
      </c>
      <c r="L6">
        <f>('Formula (ppm)'!L7*(400435-(85475*'Formula (ppm)'!$AG7)))/'Formula (ppm)'!$AH7</f>
        <v>2.7477195659983771</v>
      </c>
      <c r="M6">
        <f>('Formula (ppm)'!M7*(400435-(85475*'Formula (ppm)'!$AG7)))/'Formula (ppm)'!$AH7</f>
        <v>266.97403023892565</v>
      </c>
      <c r="N6">
        <f>('Formula (ppm)'!N7*(400435-(85475*'Formula (ppm)'!$AG7)))/'Formula (ppm)'!$AH7</f>
        <v>16.320945385073696</v>
      </c>
      <c r="O6">
        <f>('Formula (ppm)'!O7*(400435-(85475*'Formula (ppm)'!$AG7)))/'Formula (ppm)'!$AH7</f>
        <v>5.7498576103299381</v>
      </c>
      <c r="P6">
        <f>('Formula (ppm)'!P7*(400435-(85475*'Formula (ppm)'!$AG7)))/'Formula (ppm)'!$AH7</f>
        <v>0</v>
      </c>
      <c r="Q6">
        <f>('Formula (ppm)'!Q7*(400435-(85475*'Formula (ppm)'!$AG7)))/'Formula (ppm)'!$AH7</f>
        <v>508.58253818803291</v>
      </c>
      <c r="R6">
        <f>('Formula (ppm)'!R7*(400435-(85475*'Formula (ppm)'!$AG7)))/'Formula (ppm)'!$AH7</f>
        <v>15.748503808824031</v>
      </c>
      <c r="S6">
        <f>('Formula (ppm)'!S7*(400435-(85475*'Formula (ppm)'!$AG7)))/'Formula (ppm)'!$AH7</f>
        <v>82.380703284284678</v>
      </c>
      <c r="T6">
        <f>('Formula (ppm)'!T7*(400435-(85475*'Formula (ppm)'!$AG7)))/'Formula (ppm)'!$AH7</f>
        <v>3.2692774465814027</v>
      </c>
      <c r="U6">
        <f>('Formula (ppm)'!U7*(400435-(85475*'Formula (ppm)'!$AG7)))/'Formula (ppm)'!$AH7</f>
        <v>13.789481525658525</v>
      </c>
      <c r="V6">
        <f>('Formula (ppm)'!V7*(400435-(85475*'Formula (ppm)'!$AG7)))/'Formula (ppm)'!$AH7</f>
        <v>2.8749288051649691</v>
      </c>
      <c r="W6">
        <f>('Formula (ppm)'!W7*(400435-(85475*'Formula (ppm)'!$AG7)))/'Formula (ppm)'!$AH7</f>
        <v>0.80141820674952668</v>
      </c>
      <c r="X6">
        <f>('Formula (ppm)'!X7*(400435-(85475*'Formula (ppm)'!$AG7)))/'Formula (ppm)'!$AH7</f>
        <v>4.4268815229973857</v>
      </c>
      <c r="Y6">
        <f>('Formula (ppm)'!Y7*(400435-(85475*'Formula (ppm)'!$AG7)))/'Formula (ppm)'!$AH7</f>
        <v>2.5823475550818085</v>
      </c>
      <c r="Z6">
        <f>('Formula (ppm)'!Z7*(400435-(85475*'Formula (ppm)'!$AG7)))/'Formula (ppm)'!$AH7</f>
        <v>0.53427880449968457</v>
      </c>
      <c r="AA6">
        <f>('Formula (ppm)'!AA7*(400435-(85475*'Formula (ppm)'!$AG7)))/'Formula (ppm)'!$AH7</f>
        <v>1.5646736417490759</v>
      </c>
      <c r="AB6">
        <f>('Formula (ppm)'!AB7*(400435-(85475*'Formula (ppm)'!$AG7)))/'Formula (ppm)'!$AH7</f>
        <v>0.22897663049986472</v>
      </c>
      <c r="AC6">
        <f>('Formula (ppm)'!AC7*(400435-(85475*'Formula (ppm)'!$AG7)))/'Formula (ppm)'!$AH7</f>
        <v>1.335697011249211</v>
      </c>
      <c r="AD6">
        <f>('Formula (ppm)'!AD7*(400435-(85475*'Formula (ppm)'!$AG7)))/'Formula (ppm)'!$AH7</f>
        <v>0</v>
      </c>
      <c r="AE6">
        <f>('Formula (ppm)'!AE7*(400435-(85475*'Formula (ppm)'!$AG7)))/'Formula (ppm)'!$AH7</f>
        <v>75.104334803955638</v>
      </c>
      <c r="AF6">
        <f>('Formula (ppm)'!AF7*(400435-(85475*'Formula (ppm)'!$AG7)))/'Formula (ppm)'!$AH7</f>
        <v>1.6409991852490307</v>
      </c>
    </row>
    <row r="7" spans="1:32" x14ac:dyDescent="0.25">
      <c r="A7" t="s">
        <v>94</v>
      </c>
      <c r="B7">
        <f>('Formula (ppm)'!B8*(400435-(85475*'Formula (ppm)'!$AG8)))/'Formula (ppm)'!$AH8</f>
        <v>8202.0356430626543</v>
      </c>
      <c r="C7">
        <f>('Formula (ppm)'!C8*(400435-(85475*'Formula (ppm)'!$AG8)))/'Formula (ppm)'!$AH8</f>
        <v>4592.5398643382832</v>
      </c>
      <c r="D7">
        <f>('Formula (ppm)'!D8*(400435-(85475*'Formula (ppm)'!$AG8)))/'Formula (ppm)'!$AH8</f>
        <v>3554.334011095671</v>
      </c>
      <c r="E7">
        <f>('Formula (ppm)'!E8*(400435-(85475*'Formula (ppm)'!$AG8)))/'Formula (ppm)'!$AH8</f>
        <v>365495.44680805359</v>
      </c>
      <c r="F7">
        <f>('Formula (ppm)'!F8*(400435-(85475*'Formula (ppm)'!$AG8)))/'Formula (ppm)'!$AH8</f>
        <v>6.3968144468019386</v>
      </c>
      <c r="G7">
        <f>('Formula (ppm)'!G8*(400435-(85475*'Formula (ppm)'!$AG8)))/'Formula (ppm)'!$AH8</f>
        <v>1.2621517294138354</v>
      </c>
      <c r="H7">
        <f>('Formula (ppm)'!H8*(400435-(85475*'Formula (ppm)'!$AG8)))/'Formula (ppm)'!$AH8</f>
        <v>2282.9169405772741</v>
      </c>
      <c r="I7">
        <f>('Formula (ppm)'!I8*(400435-(85475*'Formula (ppm)'!$AG8)))/'Formula (ppm)'!$AH8</f>
        <v>10558.18606921251</v>
      </c>
      <c r="J7">
        <f>('Formula (ppm)'!J8*(400435-(85475*'Formula (ppm)'!$AG8)))/'Formula (ppm)'!$AH8</f>
        <v>548.69177909608732</v>
      </c>
      <c r="K7">
        <f>('Formula (ppm)'!K8*(400435-(85475*'Formula (ppm)'!$AG8)))/'Formula (ppm)'!$AH8</f>
        <v>1263.2417695437834</v>
      </c>
      <c r="L7">
        <f>('Formula (ppm)'!L8*(400435-(85475*'Formula (ppm)'!$AG8)))/'Formula (ppm)'!$AH8</f>
        <v>2.8398413911811295</v>
      </c>
      <c r="M7">
        <f>('Formula (ppm)'!M8*(400435-(85475*'Formula (ppm)'!$AG8)))/'Formula (ppm)'!$AH8</f>
        <v>269.06780049776768</v>
      </c>
      <c r="N7">
        <f>('Formula (ppm)'!N8*(400435-(85475*'Formula (ppm)'!$AG8)))/'Formula (ppm)'!$AH8</f>
        <v>4.3888457863708368</v>
      </c>
      <c r="O7">
        <f>('Formula (ppm)'!O8*(400435-(85475*'Formula (ppm)'!$AG8)))/'Formula (ppm)'!$AH8</f>
        <v>2.0366539270086883</v>
      </c>
      <c r="P7">
        <f>('Formula (ppm)'!P8*(400435-(85475*'Formula (ppm)'!$AG8)))/'Formula (ppm)'!$AH8</f>
        <v>0</v>
      </c>
      <c r="Q7">
        <f>('Formula (ppm)'!Q8*(400435-(85475*'Formula (ppm)'!$AG8)))/'Formula (ppm)'!$AH8</f>
        <v>2526.999873885964</v>
      </c>
      <c r="R7">
        <f>('Formula (ppm)'!R8*(400435-(85475*'Formula (ppm)'!$AG8)))/'Formula (ppm)'!$AH8</f>
        <v>6.1386470476036541</v>
      </c>
      <c r="S7">
        <f>('Formula (ppm)'!S8*(400435-(85475*'Formula (ppm)'!$AG8)))/'Formula (ppm)'!$AH8</f>
        <v>8.7490063061640857</v>
      </c>
      <c r="T7">
        <f>('Formula (ppm)'!T8*(400435-(85475*'Formula (ppm)'!$AG8)))/'Formula (ppm)'!$AH8</f>
        <v>1.2908369959914223</v>
      </c>
      <c r="U7">
        <f>('Formula (ppm)'!U8*(400435-(85475*'Formula (ppm)'!$AG8)))/'Formula (ppm)'!$AH8</f>
        <v>5.1920332505432771</v>
      </c>
      <c r="V7">
        <f>('Formula (ppm)'!V8*(400435-(85475*'Formula (ppm)'!$AG8)))/'Formula (ppm)'!$AH8</f>
        <v>1.1187253965258996</v>
      </c>
      <c r="W7">
        <f>('Formula (ppm)'!W8*(400435-(85475*'Formula (ppm)'!$AG8)))/'Formula (ppm)'!$AH8</f>
        <v>0.86055799732761495</v>
      </c>
      <c r="X7">
        <f>('Formula (ppm)'!X8*(400435-(85475*'Formula (ppm)'!$AG8)))/'Formula (ppm)'!$AH8</f>
        <v>0.54502006497415623</v>
      </c>
      <c r="Y7">
        <f>('Formula (ppm)'!Y8*(400435-(85475*'Formula (ppm)'!$AG8)))/'Formula (ppm)'!$AH8</f>
        <v>0.65976113128450475</v>
      </c>
      <c r="Z7">
        <f>('Formula (ppm)'!Z8*(400435-(85475*'Formula (ppm)'!$AG8)))/'Formula (ppm)'!$AH8</f>
        <v>0.17211159946552299</v>
      </c>
      <c r="AA7">
        <f>('Formula (ppm)'!AA8*(400435-(85475*'Formula (ppm)'!$AG8)))/'Formula (ppm)'!$AH8</f>
        <v>0.40159373208622035</v>
      </c>
      <c r="AB7">
        <f>('Formula (ppm)'!AB8*(400435-(85475*'Formula (ppm)'!$AG8)))/'Formula (ppm)'!$AH8</f>
        <v>5.7370533155174333E-2</v>
      </c>
      <c r="AC7">
        <f>('Formula (ppm)'!AC8*(400435-(85475*'Formula (ppm)'!$AG8)))/'Formula (ppm)'!$AH8</f>
        <v>0.34422319893104597</v>
      </c>
      <c r="AD7">
        <f>('Formula (ppm)'!AD8*(400435-(85475*'Formula (ppm)'!$AG8)))/'Formula (ppm)'!$AH8</f>
        <v>0</v>
      </c>
      <c r="AE7">
        <f>('Formula (ppm)'!AE8*(400435-(85475*'Formula (ppm)'!$AG8)))/'Formula (ppm)'!$AH8</f>
        <v>22.345822663940403</v>
      </c>
      <c r="AF7">
        <f>('Formula (ppm)'!AF8*(400435-(85475*'Formula (ppm)'!$AG8)))/'Formula (ppm)'!$AH8</f>
        <v>2.7251003248707808</v>
      </c>
    </row>
    <row r="8" spans="1:32" x14ac:dyDescent="0.25">
      <c r="A8" t="s">
        <v>96</v>
      </c>
      <c r="B8">
        <f>('Formula (ppm)'!B9*(400435-(85475*'Formula (ppm)'!$AG9)))/'Formula (ppm)'!$AH9</f>
        <v>6493.1854892619194</v>
      </c>
      <c r="C8">
        <f>('Formula (ppm)'!C9*(400435-(85475*'Formula (ppm)'!$AG9)))/'Formula (ppm)'!$AH9</f>
        <v>4044.4194934984253</v>
      </c>
      <c r="D8">
        <f>('Formula (ppm)'!D9*(400435-(85475*'Formula (ppm)'!$AG9)))/'Formula (ppm)'!$AH9</f>
        <v>4667.167349571615</v>
      </c>
      <c r="E8">
        <f>('Formula (ppm)'!E9*(400435-(85475*'Formula (ppm)'!$AG9)))/'Formula (ppm)'!$AH9</f>
        <v>297133.94276823453</v>
      </c>
      <c r="F8">
        <f>('Formula (ppm)'!F9*(400435-(85475*'Formula (ppm)'!$AG9)))/'Formula (ppm)'!$AH9</f>
        <v>6.7948965449391521</v>
      </c>
      <c r="G8">
        <f>('Formula (ppm)'!G9*(400435-(85475*'Formula (ppm)'!$AG9)))/'Formula (ppm)'!$AH9</f>
        <v>4.6328840079130575</v>
      </c>
      <c r="H8">
        <f>('Formula (ppm)'!H9*(400435-(85475*'Formula (ppm)'!$AG9)))/'Formula (ppm)'!$AH9</f>
        <v>9431.184036261031</v>
      </c>
      <c r="I8">
        <f>('Formula (ppm)'!I9*(400435-(85475*'Formula (ppm)'!$AG9)))/'Formula (ppm)'!$AH9</f>
        <v>46989.003988905773</v>
      </c>
      <c r="J8">
        <f>('Formula (ppm)'!J9*(400435-(85475*'Formula (ppm)'!$AG9)))/'Formula (ppm)'!$AH9</f>
        <v>275.5462917087338</v>
      </c>
      <c r="K8">
        <f>('Formula (ppm)'!K9*(400435-(85475*'Formula (ppm)'!$AG9)))/'Formula (ppm)'!$AH9</f>
        <v>2909.8041386080981</v>
      </c>
      <c r="L8">
        <f>('Formula (ppm)'!L9*(400435-(85475*'Formula (ppm)'!$AG9)))/'Formula (ppm)'!$AH9</f>
        <v>1.5442946693043529</v>
      </c>
      <c r="M8">
        <f>('Formula (ppm)'!M9*(400435-(85475*'Formula (ppm)'!$AG9)))/'Formula (ppm)'!$AH9</f>
        <v>881.70401076311089</v>
      </c>
      <c r="N8">
        <f>('Formula (ppm)'!N9*(400435-(85475*'Formula (ppm)'!$AG9)))/'Formula (ppm)'!$AH9</f>
        <v>3.4856936821441105</v>
      </c>
      <c r="O8">
        <f>('Formula (ppm)'!O9*(400435-(85475*'Formula (ppm)'!$AG9)))/'Formula (ppm)'!$AH9</f>
        <v>3.1768347482832393</v>
      </c>
      <c r="P8">
        <f>('Formula (ppm)'!P9*(400435-(85475*'Formula (ppm)'!$AG9)))/'Formula (ppm)'!$AH9</f>
        <v>0</v>
      </c>
      <c r="Q8">
        <f>('Formula (ppm)'!Q9*(400435-(85475*'Formula (ppm)'!$AG9)))/'Formula (ppm)'!$AH9</f>
        <v>26362.389563465586</v>
      </c>
      <c r="R8">
        <f>('Formula (ppm)'!R9*(400435-(85475*'Formula (ppm)'!$AG9)))/'Formula (ppm)'!$AH9</f>
        <v>5.5594608094956701</v>
      </c>
      <c r="S8">
        <f>('Formula (ppm)'!S9*(400435-(85475*'Formula (ppm)'!$AG9)))/'Formula (ppm)'!$AH9</f>
        <v>9.7069950641987877</v>
      </c>
      <c r="T8">
        <f>('Formula (ppm)'!T9*(400435-(85475*'Formula (ppm)'!$AG9)))/'Formula (ppm)'!$AH9</f>
        <v>1.1030676209316805</v>
      </c>
      <c r="U8">
        <f>('Formula (ppm)'!U9*(400435-(85475*'Formula (ppm)'!$AG9)))/'Formula (ppm)'!$AH9</f>
        <v>4.6328840079130575</v>
      </c>
      <c r="V8">
        <f>('Formula (ppm)'!V9*(400435-(85475*'Formula (ppm)'!$AG9)))/'Formula (ppm)'!$AH9</f>
        <v>0.88245409674534447</v>
      </c>
      <c r="W8">
        <f>('Formula (ppm)'!W9*(400435-(85475*'Formula (ppm)'!$AG9)))/'Formula (ppm)'!$AH9</f>
        <v>6.9272646594509535</v>
      </c>
      <c r="X8">
        <f>('Formula (ppm)'!X9*(400435-(85475*'Formula (ppm)'!$AG9)))/'Formula (ppm)'!$AH9</f>
        <v>1.0148222112571461</v>
      </c>
      <c r="Y8">
        <f>('Formula (ppm)'!Y9*(400435-(85475*'Formula (ppm)'!$AG9)))/'Formula (ppm)'!$AH9</f>
        <v>0.57359516288447387</v>
      </c>
      <c r="Z8">
        <f>('Formula (ppm)'!Z9*(400435-(85475*'Formula (ppm)'!$AG9)))/'Formula (ppm)'!$AH9</f>
        <v>0.13236811451180167</v>
      </c>
      <c r="AA8">
        <f>('Formula (ppm)'!AA9*(400435-(85475*'Formula (ppm)'!$AG9)))/'Formula (ppm)'!$AH9</f>
        <v>0.44122704837267224</v>
      </c>
      <c r="AB8">
        <f>('Formula (ppm)'!AB9*(400435-(85475*'Formula (ppm)'!$AG9)))/'Formula (ppm)'!$AH9</f>
        <v>4.412270483726722E-2</v>
      </c>
      <c r="AC8">
        <f>('Formula (ppm)'!AC9*(400435-(85475*'Formula (ppm)'!$AG9)))/'Formula (ppm)'!$AH9</f>
        <v>0.30885893386087054</v>
      </c>
      <c r="AD8">
        <f>('Formula (ppm)'!AD9*(400435-(85475*'Formula (ppm)'!$AG9)))/'Formula (ppm)'!$AH9</f>
        <v>0</v>
      </c>
      <c r="AE8">
        <f>('Formula (ppm)'!AE9*(400435-(85475*'Formula (ppm)'!$AG9)))/'Formula (ppm)'!$AH9</f>
        <v>29.871071174829908</v>
      </c>
      <c r="AF8">
        <f>('Formula (ppm)'!AF9*(400435-(85475*'Formula (ppm)'!$AG9)))/'Formula (ppm)'!$AH9</f>
        <v>2.3826260612124295</v>
      </c>
    </row>
    <row r="9" spans="1:32" x14ac:dyDescent="0.25">
      <c r="A9" t="s">
        <v>98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Processed Data</vt:lpstr>
      <vt:lpstr>Processed Data No Duplicates</vt:lpstr>
      <vt:lpstr>Formula (ppm)</vt:lpstr>
      <vt:lpstr>Rock Conc. (ppm)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Clara</dc:creator>
  <cp:lastModifiedBy>Wong, Clara</cp:lastModifiedBy>
  <dcterms:created xsi:type="dcterms:W3CDTF">2023-09-25T23:44:05Z</dcterms:created>
  <dcterms:modified xsi:type="dcterms:W3CDTF">2023-09-28T18:12:05Z</dcterms:modified>
</cp:coreProperties>
</file>