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ilmissouri-my.sharepoint.com/personal/ckwr82_umsystem_edu/Documents/Documents/Research/isotope and REY files/iso/fuisotopes/"/>
    </mc:Choice>
  </mc:AlternateContent>
  <xr:revisionPtr revIDLastSave="0" documentId="8_{849E088F-545B-44E5-9B0D-BE8B06D03F56}" xr6:coauthVersionLast="47" xr6:coauthVersionMax="47" xr10:uidLastSave="{00000000-0000-0000-0000-000000000000}"/>
  <bookViews>
    <workbookView xWindow="5835" yWindow="120" windowWidth="28770" windowHeight="15270" activeTab="1" xr2:uid="{2D25A0EC-A432-44F0-858C-261B7C456205}"/>
  </bookViews>
  <sheets>
    <sheet name="Original run" sheetId="1" r:id="rId1"/>
    <sheet name="Second ru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  <c r="B24" i="2"/>
  <c r="C22" i="2"/>
  <c r="B22" i="2"/>
  <c r="C16" i="2"/>
  <c r="B16" i="2"/>
  <c r="C15" i="2"/>
  <c r="B15" i="2"/>
</calcChain>
</file>

<file path=xl/sharedStrings.xml><?xml version="1.0" encoding="utf-8"?>
<sst xmlns="http://schemas.openxmlformats.org/spreadsheetml/2006/main" count="262" uniqueCount="137">
  <si>
    <t>ID</t>
  </si>
  <si>
    <t>d13C</t>
  </si>
  <si>
    <t>d18O</t>
  </si>
  <si>
    <t>date_run</t>
  </si>
  <si>
    <t>Cement</t>
  </si>
  <si>
    <t>FUWM 1 AB A 1</t>
  </si>
  <si>
    <t>Spar</t>
  </si>
  <si>
    <t>FUWM 1 AB B 1</t>
  </si>
  <si>
    <t>FUWM 1 AB B 2</t>
  </si>
  <si>
    <t>Laminar Calcrete</t>
  </si>
  <si>
    <t>FUWM 1 BLOCK 1</t>
  </si>
  <si>
    <t>Micrite (SSF)</t>
  </si>
  <si>
    <t>FUWM 1 BLOCK 2</t>
  </si>
  <si>
    <t>Micrite</t>
  </si>
  <si>
    <t>FUWM 1 BLOCK 3</t>
  </si>
  <si>
    <t>FUWM 1 BLOCK 5</t>
  </si>
  <si>
    <t>FUWM 1 BLOCK 6</t>
  </si>
  <si>
    <t>Laminar Microbial</t>
  </si>
  <si>
    <t>FUWM 1 A 1</t>
  </si>
  <si>
    <t>FUWM 2 A 1</t>
  </si>
  <si>
    <t>Laminar Microbial (sponge)</t>
  </si>
  <si>
    <t>FUWM 2 A 2</t>
  </si>
  <si>
    <t>FUWM 3.5 +1.3m BLOCK 1</t>
  </si>
  <si>
    <t>FUWM 3 AB BLOCK 1</t>
  </si>
  <si>
    <t>FUWM 3 AB BLOCK 2</t>
  </si>
  <si>
    <t>FUWM 3 AB BLOCK 3</t>
  </si>
  <si>
    <t>FUWM 3 AB BLOCK 4</t>
  </si>
  <si>
    <t>FUWM 3.5 T A 1</t>
  </si>
  <si>
    <t>FUWM 3.5 T A 2</t>
  </si>
  <si>
    <t>Micrite (spicule)</t>
  </si>
  <si>
    <t>FUWM 3.5 T A 3</t>
  </si>
  <si>
    <t>FUWM 3.5 T A 4</t>
  </si>
  <si>
    <t>Microspar</t>
  </si>
  <si>
    <t>FUWM 3.5 T B 1</t>
  </si>
  <si>
    <t>FUWM 3.5 T B 2</t>
  </si>
  <si>
    <t>FUWM 3.5 T B 3</t>
  </si>
  <si>
    <t>Microbial</t>
  </si>
  <si>
    <t>FUWM 3.5 H BLOCK 1</t>
  </si>
  <si>
    <t>FUWM 3.5 H BLOCK 2</t>
  </si>
  <si>
    <t>FUWM 3.5 H BLOCK 3</t>
  </si>
  <si>
    <t>FUWM 3.5 T BLOCK 1</t>
  </si>
  <si>
    <t>FUWM 3.5 T BLOCK 2</t>
  </si>
  <si>
    <t>FUWM 3.5 T BLOCK 3</t>
  </si>
  <si>
    <t>FUWM 3.5 T BLOCK 5</t>
  </si>
  <si>
    <t>FUWM 3.5 H B 1</t>
  </si>
  <si>
    <t>FUWM 3.5 B B 1</t>
  </si>
  <si>
    <t>FUWM 4 -1.5m BLOCK 1</t>
  </si>
  <si>
    <t>FUWM 4 -1.5m BLOCK 2</t>
  </si>
  <si>
    <t>FUWM 4 -3m BLOCK 1</t>
  </si>
  <si>
    <t>FUWM 4 -3m BLOCK 2</t>
  </si>
  <si>
    <t>FUWM 4 -3m BLOCK 3</t>
  </si>
  <si>
    <t>FUWM 8 A 1</t>
  </si>
  <si>
    <t>FUWM 8 A 2</t>
  </si>
  <si>
    <t>FUWM 8.5 BLOCK 1</t>
  </si>
  <si>
    <t>FUWM 8.5 BLOCK 2</t>
  </si>
  <si>
    <t>Manganese</t>
  </si>
  <si>
    <t>FUWM 8.5 BLOCK 3</t>
  </si>
  <si>
    <t>FUWM 8.5 BLOCK 4</t>
  </si>
  <si>
    <t>Microbial (SSF)</t>
  </si>
  <si>
    <t>FUWM 12 Fl A 1</t>
  </si>
  <si>
    <t>FUWM 12 Fl A 2</t>
  </si>
  <si>
    <t>FUWM 12 Fl A 3</t>
  </si>
  <si>
    <t>FUWM 16 T B 1</t>
  </si>
  <si>
    <t>FUWM 16 T B 2</t>
  </si>
  <si>
    <t>FUWM 16 T B 3</t>
  </si>
  <si>
    <t>FUWM 16 T BLOCK 2</t>
  </si>
  <si>
    <t>FUWM 16 T BLOCK 4</t>
  </si>
  <si>
    <t>FUWM 16 T BLOCK 5</t>
  </si>
  <si>
    <t>FUWM 16 T BLOCK 6</t>
  </si>
  <si>
    <t>FUWM 16 T BLOCK 7</t>
  </si>
  <si>
    <t>FUWM 16 T BLOCK 8</t>
  </si>
  <si>
    <t>FUWM 16 T BLOCK 9</t>
  </si>
  <si>
    <t>FUWM 16 H A 1</t>
  </si>
  <si>
    <t>FUWM 16 H A 2</t>
  </si>
  <si>
    <t>FUWM 16 H A 3</t>
  </si>
  <si>
    <t>FUWM 16 H BLOCK 2</t>
  </si>
  <si>
    <t>FUWM 16 H BLOCK 3</t>
  </si>
  <si>
    <t>FUWM 16 H BLOCK 4</t>
  </si>
  <si>
    <t>FUWM 16 B BLOCK 2</t>
  </si>
  <si>
    <t>FUWM 16 B BLOCK 3</t>
  </si>
  <si>
    <t>FUWM 16 B A 1</t>
  </si>
  <si>
    <t>L281 1</t>
  </si>
  <si>
    <t>Laminar Microbial (Strom)</t>
  </si>
  <si>
    <t>L281 2</t>
  </si>
  <si>
    <t>L281 3</t>
  </si>
  <si>
    <t>LRC 005 1</t>
  </si>
  <si>
    <t>LRC 005 2</t>
  </si>
  <si>
    <t>FU 1 1</t>
  </si>
  <si>
    <t>FU 1 2</t>
  </si>
  <si>
    <t>FU 19 E 1</t>
  </si>
  <si>
    <t>FU 19 F 1</t>
  </si>
  <si>
    <t>FU 19 G 1</t>
  </si>
  <si>
    <t>FU 19 G 2</t>
  </si>
  <si>
    <t>FU 19 H1</t>
  </si>
  <si>
    <t>FU 19 H 2</t>
  </si>
  <si>
    <t>MMT 1295.5 1</t>
  </si>
  <si>
    <t>Sample</t>
  </si>
  <si>
    <t>Block</t>
  </si>
  <si>
    <t>Position</t>
  </si>
  <si>
    <t>DBS FU-A-1</t>
  </si>
  <si>
    <t>DBS-FU-A</t>
  </si>
  <si>
    <t>DBS-FU-A-2</t>
  </si>
  <si>
    <t>DBS-FU-A-3</t>
  </si>
  <si>
    <t>DBS-FU-A-4</t>
  </si>
  <si>
    <t>FU19A-1</t>
  </si>
  <si>
    <t>FU19-A</t>
  </si>
  <si>
    <t>FU19A-2</t>
  </si>
  <si>
    <t>FU19A-3</t>
  </si>
  <si>
    <t>FU19A-4</t>
  </si>
  <si>
    <t>FU19EI-1</t>
  </si>
  <si>
    <t>FU19-E</t>
  </si>
  <si>
    <t>FU19EI-2</t>
  </si>
  <si>
    <t>FU19EI-3</t>
  </si>
  <si>
    <t>FU19EI-4</t>
  </si>
  <si>
    <t>FU19EII-1</t>
  </si>
  <si>
    <t>FU19EIII-1</t>
  </si>
  <si>
    <t>FU19EIII-2</t>
  </si>
  <si>
    <t>FU19EIII-3</t>
  </si>
  <si>
    <t>FU19EIII-4</t>
  </si>
  <si>
    <t>FU19EU-1</t>
  </si>
  <si>
    <t>FU19-E-U</t>
  </si>
  <si>
    <t>FU19EU-2</t>
  </si>
  <si>
    <t>FU19EU-3</t>
  </si>
  <si>
    <t>FU19EU-4</t>
  </si>
  <si>
    <t>FU19H-1</t>
  </si>
  <si>
    <t>FU19-H</t>
  </si>
  <si>
    <t>FU19H-2</t>
  </si>
  <si>
    <t>FU19H-3</t>
  </si>
  <si>
    <t>FUWM 16T II-1</t>
  </si>
  <si>
    <t>FUWM-16-T-II</t>
  </si>
  <si>
    <t>FUWM 16T II-2</t>
  </si>
  <si>
    <t>FUWM16T II-3</t>
  </si>
  <si>
    <t>MMF FUB-1</t>
  </si>
  <si>
    <t>MMF-FU-B</t>
  </si>
  <si>
    <t>MMF FUB-2</t>
  </si>
  <si>
    <t>MMF-FUB-3</t>
  </si>
  <si>
    <t>MMF-FUB-4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</si>
</sst>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0"/>
      <name val="MS Sans Serif"/>
    </font>
    <font>
      <sz val="12"/>
      <name val="Arial"/>
      <family val="2"/>
    </font>
    <font>
      <sz val="10"/>
      <color theme="1"/>
      <name val="MS Sans Serif"/>
    </font>
    <font>
      <sz val="12"/>
      <name val="MS sans serif"/>
    </font>
    <font>
      <sz val="12"/>
      <color theme="1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ilmissouri-my.sharepoint.com/personal/ckwr82_umsystem_edu/Documents/Documents/Research/isotope%20and%20REY%20files/iso/fuisotopes/Clara_Mizzou_summary.xlsx" TargetMode="External"/><Relationship Id="rId1" Type="http://schemas.openxmlformats.org/officeDocument/2006/relationships/externalLinkPath" Target="Clara_Mizzou_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rrected Summary"/>
      <sheetName val="mar 24 rerun"/>
      <sheetName val="R_READY"/>
    </sheetNames>
    <sheetDataSet>
      <sheetData sheetId="0">
        <row r="7">
          <cell r="C7">
            <v>-3.7712277706873643</v>
          </cell>
          <cell r="F7">
            <v>-6.8745271768471126</v>
          </cell>
        </row>
        <row r="8">
          <cell r="C8">
            <v>-3.5838178020066804</v>
          </cell>
          <cell r="F8">
            <v>-5.6631223704707647</v>
          </cell>
        </row>
        <row r="9">
          <cell r="C9">
            <v>-6.1575315950039773</v>
          </cell>
          <cell r="F9">
            <v>-6.6502207692188406</v>
          </cell>
        </row>
        <row r="39">
          <cell r="C39">
            <v>-4.0933710813365689</v>
          </cell>
          <cell r="F39">
            <v>-6.213792823325174</v>
          </cell>
        </row>
        <row r="41">
          <cell r="C41">
            <v>-6.165224250349385</v>
          </cell>
          <cell r="F41">
            <v>-6.7290652602737095</v>
          </cell>
        </row>
      </sheetData>
      <sheetData sheetId="1">
        <row r="6">
          <cell r="C6">
            <v>-0.35744054916491308</v>
          </cell>
          <cell r="F6">
            <v>-7.483588375010064</v>
          </cell>
        </row>
        <row r="7">
          <cell r="C7">
            <v>-0.41749211392908059</v>
          </cell>
          <cell r="F7">
            <v>-7.469069603014896</v>
          </cell>
        </row>
        <row r="8">
          <cell r="C8">
            <v>-0.46882249708849422</v>
          </cell>
          <cell r="F8">
            <v>-7.5036142674171931</v>
          </cell>
        </row>
        <row r="9">
          <cell r="C9">
            <v>8.8087242529404364E-2</v>
          </cell>
          <cell r="F9">
            <v>-7.4422849719203619</v>
          </cell>
        </row>
        <row r="10">
          <cell r="C10">
            <v>7.1890762406288999E-2</v>
          </cell>
          <cell r="F10">
            <v>-7.4893458190771138</v>
          </cell>
        </row>
        <row r="11">
          <cell r="C11">
            <v>-4.8212367122046018E-2</v>
          </cell>
          <cell r="F11">
            <v>-7.5466699360925196</v>
          </cell>
        </row>
        <row r="12">
          <cell r="C12">
            <v>-6.8644849738898728E-2</v>
          </cell>
          <cell r="F12">
            <v>-7.4986077943154106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49A4F-F71C-4166-BD54-6097E0324134}">
  <dimension ref="A1:K106"/>
  <sheetViews>
    <sheetView workbookViewId="0">
      <selection sqref="A1:XFD1048576"/>
    </sheetView>
  </sheetViews>
  <sheetFormatPr defaultColWidth="11.42578125" defaultRowHeight="15" x14ac:dyDescent="0.25"/>
  <cols>
    <col min="1" max="1" width="29.7109375" style="12" bestFit="1" customWidth="1"/>
    <col min="2" max="3" width="10.85546875" style="5" customWidth="1"/>
    <col min="6" max="6" width="14.85546875" customWidth="1"/>
    <col min="7" max="7" width="11.5703125" bestFit="1" customWidth="1"/>
    <col min="8" max="8" width="11.140625" bestFit="1" customWidth="1"/>
    <col min="9" max="9" width="11.5703125" bestFit="1" customWidth="1"/>
    <col min="10" max="10" width="11.140625" bestFit="1" customWidth="1"/>
  </cols>
  <sheetData>
    <row r="1" spans="1:11" s="3" customFormat="1" ht="12.75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/>
      <c r="G1" s="2"/>
      <c r="H1" s="2"/>
      <c r="I1" s="2"/>
      <c r="J1" s="2"/>
      <c r="K1" s="2"/>
    </row>
    <row r="2" spans="1:11" ht="15.75" x14ac:dyDescent="0.25">
      <c r="A2" s="4" t="s">
        <v>5</v>
      </c>
      <c r="B2" s="5">
        <v>0.57171429557327436</v>
      </c>
      <c r="C2" s="5">
        <v>-8.5465187617625347</v>
      </c>
      <c r="D2" s="6">
        <v>45019</v>
      </c>
      <c r="E2" t="s">
        <v>6</v>
      </c>
    </row>
    <row r="3" spans="1:11" ht="15.75" x14ac:dyDescent="0.25">
      <c r="A3" s="4" t="s">
        <v>7</v>
      </c>
      <c r="B3" s="7">
        <v>0.34316475630175702</v>
      </c>
      <c r="C3" s="7">
        <v>-12.7901255473636</v>
      </c>
      <c r="D3" s="6">
        <v>45019</v>
      </c>
      <c r="E3" t="s">
        <v>6</v>
      </c>
    </row>
    <row r="4" spans="1:11" ht="15.75" x14ac:dyDescent="0.25">
      <c r="A4" s="4" t="s">
        <v>8</v>
      </c>
      <c r="B4" s="8">
        <v>-0.54385453665472738</v>
      </c>
      <c r="C4" s="7">
        <v>-7.8009140166908892</v>
      </c>
      <c r="D4" s="6">
        <v>45019</v>
      </c>
      <c r="E4" t="s">
        <v>9</v>
      </c>
    </row>
    <row r="5" spans="1:11" ht="15.75" x14ac:dyDescent="0.25">
      <c r="A5" s="4" t="s">
        <v>10</v>
      </c>
      <c r="B5" s="8">
        <v>1.0238783145983579</v>
      </c>
      <c r="C5" s="7">
        <v>-9.4980699104467767</v>
      </c>
      <c r="D5" s="6">
        <v>45016</v>
      </c>
      <c r="E5" t="s">
        <v>11</v>
      </c>
    </row>
    <row r="6" spans="1:11" ht="15.75" x14ac:dyDescent="0.25">
      <c r="A6" s="4" t="s">
        <v>12</v>
      </c>
      <c r="B6" s="7">
        <v>-1.3465111808944386E-2</v>
      </c>
      <c r="C6" s="7">
        <v>-8.5395188998596012</v>
      </c>
      <c r="D6" s="6">
        <v>45016</v>
      </c>
      <c r="E6" t="s">
        <v>13</v>
      </c>
    </row>
    <row r="7" spans="1:11" ht="15.75" x14ac:dyDescent="0.25">
      <c r="A7" s="4" t="s">
        <v>14</v>
      </c>
      <c r="B7" s="5">
        <v>0.110556943260681</v>
      </c>
      <c r="C7" s="5">
        <v>-8.4007548399499914</v>
      </c>
      <c r="D7" s="6">
        <v>45016</v>
      </c>
      <c r="E7" t="s">
        <v>13</v>
      </c>
    </row>
    <row r="8" spans="1:11" ht="15.75" x14ac:dyDescent="0.25">
      <c r="A8" s="4" t="s">
        <v>15</v>
      </c>
      <c r="B8" s="7">
        <v>1.1174563239567235</v>
      </c>
      <c r="C8" s="7">
        <v>-11.227225673262545</v>
      </c>
      <c r="D8" s="6">
        <v>45016</v>
      </c>
      <c r="E8" t="s">
        <v>9</v>
      </c>
    </row>
    <row r="9" spans="1:11" ht="15.75" x14ac:dyDescent="0.25">
      <c r="A9" s="4" t="s">
        <v>16</v>
      </c>
      <c r="B9" s="7">
        <v>0.90260121446991004</v>
      </c>
      <c r="C9" s="7">
        <v>-11.069140035390838</v>
      </c>
      <c r="D9" s="6">
        <v>45016</v>
      </c>
      <c r="E9" t="s">
        <v>17</v>
      </c>
    </row>
    <row r="10" spans="1:11" ht="15.75" x14ac:dyDescent="0.25">
      <c r="A10" s="4" t="s">
        <v>18</v>
      </c>
      <c r="B10" s="5">
        <v>0.46349300022092343</v>
      </c>
      <c r="C10" s="5">
        <v>-11.253111413524119</v>
      </c>
      <c r="D10" s="6">
        <v>45019</v>
      </c>
      <c r="E10" t="s">
        <v>9</v>
      </c>
    </row>
    <row r="11" spans="1:11" ht="15.75" x14ac:dyDescent="0.25">
      <c r="A11" s="4" t="s">
        <v>19</v>
      </c>
      <c r="B11" s="5">
        <v>-1.7530669098383012</v>
      </c>
      <c r="C11" s="5">
        <v>-9.48083364653092</v>
      </c>
      <c r="D11" s="6">
        <v>45019</v>
      </c>
      <c r="E11" t="s">
        <v>20</v>
      </c>
    </row>
    <row r="12" spans="1:11" ht="15.75" x14ac:dyDescent="0.25">
      <c r="A12" s="4" t="s">
        <v>21</v>
      </c>
      <c r="B12" s="5">
        <v>-0.51198114144821183</v>
      </c>
      <c r="C12" s="5">
        <v>-7.7609753627868177</v>
      </c>
      <c r="D12" s="6">
        <v>45019</v>
      </c>
      <c r="E12" t="s">
        <v>9</v>
      </c>
    </row>
    <row r="13" spans="1:11" ht="15.75" x14ac:dyDescent="0.25">
      <c r="A13" s="4" t="s">
        <v>22</v>
      </c>
      <c r="B13" s="8">
        <v>-0.838698383670609</v>
      </c>
      <c r="C13" s="7">
        <v>-8.4961080818408625</v>
      </c>
      <c r="D13" s="6">
        <v>45016</v>
      </c>
      <c r="E13" t="s">
        <v>13</v>
      </c>
    </row>
    <row r="14" spans="1:11" ht="15.75" x14ac:dyDescent="0.25">
      <c r="A14" s="4" t="s">
        <v>23</v>
      </c>
      <c r="B14" s="7">
        <v>-0.24454040958454115</v>
      </c>
      <c r="C14" s="7">
        <v>-8.7643518070549185</v>
      </c>
      <c r="D14" s="6">
        <v>45016</v>
      </c>
      <c r="E14" t="s">
        <v>13</v>
      </c>
    </row>
    <row r="15" spans="1:11" ht="15.75" x14ac:dyDescent="0.25">
      <c r="A15" s="4" t="s">
        <v>24</v>
      </c>
      <c r="B15" s="5">
        <v>-0.35234227636538229</v>
      </c>
      <c r="C15" s="5">
        <v>-8.0469441266180759</v>
      </c>
      <c r="D15" s="6">
        <v>45016</v>
      </c>
      <c r="E15" t="s">
        <v>13</v>
      </c>
    </row>
    <row r="16" spans="1:11" ht="15.75" x14ac:dyDescent="0.25">
      <c r="A16" s="4" t="s">
        <v>25</v>
      </c>
      <c r="B16" s="8">
        <v>-0.51229828702861901</v>
      </c>
      <c r="C16" s="7">
        <v>-8.143050157260717</v>
      </c>
      <c r="D16" s="6">
        <v>45016</v>
      </c>
      <c r="E16" t="s">
        <v>13</v>
      </c>
    </row>
    <row r="17" spans="1:5" ht="15.75" x14ac:dyDescent="0.25">
      <c r="A17" s="4" t="s">
        <v>26</v>
      </c>
      <c r="B17" s="5">
        <v>-0.51229828702861901</v>
      </c>
      <c r="C17" s="5">
        <v>-8.2951134851182626</v>
      </c>
      <c r="D17" s="6">
        <v>45016</v>
      </c>
      <c r="E17" t="s">
        <v>13</v>
      </c>
    </row>
    <row r="18" spans="1:5" ht="15.75" x14ac:dyDescent="0.25">
      <c r="A18" s="4" t="s">
        <v>27</v>
      </c>
      <c r="B18" s="8">
        <v>0.38665093890909574</v>
      </c>
      <c r="C18" s="7">
        <v>-7.1461697092510077</v>
      </c>
      <c r="D18" s="6">
        <v>45019</v>
      </c>
      <c r="E18" t="s">
        <v>6</v>
      </c>
    </row>
    <row r="19" spans="1:5" ht="15.75" x14ac:dyDescent="0.25">
      <c r="A19" s="4" t="s">
        <v>28</v>
      </c>
      <c r="B19" s="8">
        <v>0.28930118920857772</v>
      </c>
      <c r="C19" s="7">
        <v>-8.3350935126578527</v>
      </c>
      <c r="D19" s="6">
        <v>45019</v>
      </c>
      <c r="E19" t="s">
        <v>29</v>
      </c>
    </row>
    <row r="20" spans="1:5" ht="15.75" x14ac:dyDescent="0.25">
      <c r="A20" s="4" t="s">
        <v>30</v>
      </c>
      <c r="B20" s="7">
        <v>-0.52977094342394171</v>
      </c>
      <c r="C20" s="7">
        <v>-6.9479741392520502</v>
      </c>
      <c r="D20" s="6">
        <v>45019</v>
      </c>
      <c r="E20" t="s">
        <v>9</v>
      </c>
    </row>
    <row r="21" spans="1:5" ht="15.75" x14ac:dyDescent="0.25">
      <c r="A21" s="4" t="s">
        <v>31</v>
      </c>
      <c r="B21" s="8">
        <v>-0.16013839126157414</v>
      </c>
      <c r="C21" s="7">
        <v>-8.4703857027578966</v>
      </c>
      <c r="D21" s="6">
        <v>45019</v>
      </c>
      <c r="E21" t="s">
        <v>32</v>
      </c>
    </row>
    <row r="22" spans="1:5" ht="15.75" x14ac:dyDescent="0.25">
      <c r="A22" s="4" t="s">
        <v>33</v>
      </c>
      <c r="B22" s="8">
        <v>0.34687096504670123</v>
      </c>
      <c r="C22" s="7">
        <v>-8.9304290724154267</v>
      </c>
      <c r="D22" s="6">
        <v>45019</v>
      </c>
      <c r="E22" t="s">
        <v>11</v>
      </c>
    </row>
    <row r="23" spans="1:5" ht="15.75" x14ac:dyDescent="0.25">
      <c r="A23" s="4" t="s">
        <v>34</v>
      </c>
      <c r="B23" s="8">
        <v>0.13932327532986299</v>
      </c>
      <c r="C23" s="7">
        <v>-8.6670835732354519</v>
      </c>
      <c r="D23" s="6">
        <v>45019</v>
      </c>
      <c r="E23" t="s">
        <v>9</v>
      </c>
    </row>
    <row r="24" spans="1:5" ht="15.75" x14ac:dyDescent="0.25">
      <c r="A24" s="4" t="s">
        <v>35</v>
      </c>
      <c r="B24" s="7">
        <v>0.40419366030182591</v>
      </c>
      <c r="C24" s="7">
        <v>-8.5681105965294222</v>
      </c>
      <c r="D24" s="6">
        <v>45019</v>
      </c>
      <c r="E24" t="s">
        <v>36</v>
      </c>
    </row>
    <row r="25" spans="1:5" ht="15.75" x14ac:dyDescent="0.25">
      <c r="A25" s="4" t="s">
        <v>37</v>
      </c>
      <c r="B25" s="8">
        <v>-0.98717549185255216</v>
      </c>
      <c r="C25" s="7">
        <v>-9.5931722227537257</v>
      </c>
      <c r="D25" s="6">
        <v>45016</v>
      </c>
      <c r="E25" t="s">
        <v>17</v>
      </c>
    </row>
    <row r="26" spans="1:5" ht="15.75" x14ac:dyDescent="0.25">
      <c r="A26" s="4" t="s">
        <v>38</v>
      </c>
      <c r="B26" s="5">
        <v>-1.190302157499783</v>
      </c>
      <c r="C26" s="5">
        <v>-9.0047423484534814</v>
      </c>
      <c r="D26" s="6">
        <v>45016</v>
      </c>
      <c r="E26" t="s">
        <v>17</v>
      </c>
    </row>
    <row r="27" spans="1:5" ht="15.75" x14ac:dyDescent="0.25">
      <c r="A27" s="4" t="s">
        <v>39</v>
      </c>
      <c r="B27" s="7">
        <v>0.58268919314343659</v>
      </c>
      <c r="C27" s="7">
        <v>-9.288167313494899</v>
      </c>
      <c r="D27" s="6">
        <v>45016</v>
      </c>
      <c r="E27" t="s">
        <v>11</v>
      </c>
    </row>
    <row r="28" spans="1:5" ht="15.75" x14ac:dyDescent="0.25">
      <c r="A28" s="4" t="s">
        <v>40</v>
      </c>
      <c r="B28" s="7">
        <v>0.63783783332530142</v>
      </c>
      <c r="C28">
        <v>-8.5668702245072463</v>
      </c>
      <c r="D28" s="6">
        <v>45016</v>
      </c>
      <c r="E28" t="s">
        <v>11</v>
      </c>
    </row>
    <row r="29" spans="1:5" ht="15.75" x14ac:dyDescent="0.25">
      <c r="A29" s="4" t="s">
        <v>41</v>
      </c>
      <c r="B29" s="7">
        <v>-8.5208252317026556E-2</v>
      </c>
      <c r="C29" s="7">
        <v>-9.2724842144996913</v>
      </c>
      <c r="D29" s="6">
        <v>45016</v>
      </c>
      <c r="E29" t="s">
        <v>9</v>
      </c>
    </row>
    <row r="30" spans="1:5" ht="15.75" x14ac:dyDescent="0.25">
      <c r="A30" s="4" t="s">
        <v>42</v>
      </c>
      <c r="B30" s="8">
        <v>-1.3802031311576979</v>
      </c>
      <c r="C30" s="7">
        <v>-9.653897182063174</v>
      </c>
      <c r="D30" s="6">
        <v>45016</v>
      </c>
      <c r="E30" t="s">
        <v>17</v>
      </c>
    </row>
    <row r="31" spans="1:5" ht="15.75" x14ac:dyDescent="0.25">
      <c r="A31" s="4" t="s">
        <v>43</v>
      </c>
      <c r="B31" s="7">
        <v>0.387048768244874</v>
      </c>
      <c r="C31" s="7">
        <v>-6.5614409897918744</v>
      </c>
      <c r="D31" s="6">
        <v>45016</v>
      </c>
      <c r="E31" t="s">
        <v>9</v>
      </c>
    </row>
    <row r="32" spans="1:5" ht="15.75" x14ac:dyDescent="0.25">
      <c r="A32" s="4" t="s">
        <v>44</v>
      </c>
      <c r="B32" s="8">
        <v>-0.78920555556998728</v>
      </c>
      <c r="C32" s="7">
        <v>-9.3762442966196318</v>
      </c>
      <c r="D32" s="6">
        <v>45019</v>
      </c>
      <c r="E32" t="s">
        <v>20</v>
      </c>
    </row>
    <row r="33" spans="1:5" ht="15.75" x14ac:dyDescent="0.25">
      <c r="A33" s="4" t="s">
        <v>45</v>
      </c>
      <c r="B33" s="7">
        <v>0.78099154937108572</v>
      </c>
      <c r="C33" s="7">
        <v>-7.9554266839822683</v>
      </c>
      <c r="D33" s="6">
        <v>45019</v>
      </c>
      <c r="E33" t="s">
        <v>6</v>
      </c>
    </row>
    <row r="34" spans="1:5" ht="15.75" x14ac:dyDescent="0.25">
      <c r="A34" s="4" t="s">
        <v>46</v>
      </c>
      <c r="B34" s="7">
        <v>0.96274068181755545</v>
      </c>
      <c r="C34" s="7">
        <v>-8.9533017837491968</v>
      </c>
      <c r="D34" s="6">
        <v>45016</v>
      </c>
      <c r="E34" t="s">
        <v>11</v>
      </c>
    </row>
    <row r="35" spans="1:5" ht="15.75" x14ac:dyDescent="0.25">
      <c r="A35" s="4" t="s">
        <v>47</v>
      </c>
      <c r="B35" s="8">
        <v>0.92730580894052039</v>
      </c>
      <c r="C35" s="7">
        <v>-8.7073907915043183</v>
      </c>
      <c r="D35" s="6">
        <v>45016</v>
      </c>
      <c r="E35" t="s">
        <v>11</v>
      </c>
    </row>
    <row r="36" spans="1:5" ht="15.75" x14ac:dyDescent="0.25">
      <c r="A36" s="4" t="s">
        <v>48</v>
      </c>
      <c r="B36" s="5">
        <v>1.6028142658287958</v>
      </c>
      <c r="C36" s="5">
        <v>-9.6759789854484293</v>
      </c>
      <c r="D36" s="6">
        <v>45016</v>
      </c>
      <c r="E36" t="s">
        <v>13</v>
      </c>
    </row>
    <row r="37" spans="1:5" ht="15.75" x14ac:dyDescent="0.25">
      <c r="A37" s="4" t="s">
        <v>49</v>
      </c>
      <c r="B37" s="7">
        <v>1.8200400182193537</v>
      </c>
      <c r="C37" s="7">
        <v>-8.5417772661149094</v>
      </c>
      <c r="D37" s="6">
        <v>45016</v>
      </c>
      <c r="E37" t="s">
        <v>13</v>
      </c>
    </row>
    <row r="38" spans="1:5" ht="15.75" x14ac:dyDescent="0.25">
      <c r="A38" s="4" t="s">
        <v>50</v>
      </c>
      <c r="B38" s="5">
        <v>1.5903371979143461</v>
      </c>
      <c r="C38" s="5">
        <v>-9.8777263709227974</v>
      </c>
      <c r="D38" s="6">
        <v>45016</v>
      </c>
      <c r="E38" t="s">
        <v>13</v>
      </c>
    </row>
    <row r="39" spans="1:5" ht="15.75" x14ac:dyDescent="0.25">
      <c r="A39" s="4" t="s">
        <v>51</v>
      </c>
      <c r="B39" s="5">
        <v>1.2267249210962952</v>
      </c>
      <c r="C39" s="5">
        <v>-11.377420473800543</v>
      </c>
      <c r="D39" s="6">
        <v>45019</v>
      </c>
      <c r="E39" t="s">
        <v>20</v>
      </c>
    </row>
    <row r="40" spans="1:5" ht="15.75" x14ac:dyDescent="0.25">
      <c r="A40" s="4" t="s">
        <v>52</v>
      </c>
      <c r="B40" s="8">
        <v>1.7819149910888363</v>
      </c>
      <c r="C40" s="7">
        <v>-6.6584188984475272</v>
      </c>
      <c r="D40" s="6">
        <v>45019</v>
      </c>
      <c r="E40" t="s">
        <v>6</v>
      </c>
    </row>
    <row r="41" spans="1:5" ht="15.75" x14ac:dyDescent="0.25">
      <c r="A41" s="4" t="s">
        <v>53</v>
      </c>
      <c r="B41" s="7">
        <v>-3.7321304330313581</v>
      </c>
      <c r="C41" s="7">
        <v>-6.9210230835540285</v>
      </c>
      <c r="D41" s="6">
        <v>45016</v>
      </c>
      <c r="E41" t="s">
        <v>17</v>
      </c>
    </row>
    <row r="42" spans="1:5" ht="15.75" x14ac:dyDescent="0.25">
      <c r="A42" s="4" t="s">
        <v>54</v>
      </c>
      <c r="B42" s="5">
        <v>-2.3159832247413839</v>
      </c>
      <c r="C42" s="5">
        <v>-7.3300383053490794</v>
      </c>
      <c r="D42" s="6">
        <v>45016</v>
      </c>
      <c r="E42" t="s">
        <v>55</v>
      </c>
    </row>
    <row r="43" spans="1:5" ht="15.75" x14ac:dyDescent="0.25">
      <c r="A43" s="4" t="s">
        <v>56</v>
      </c>
      <c r="B43" s="5">
        <v>-1.5840784208797984</v>
      </c>
      <c r="C43" s="5">
        <v>-7.2663021910325503</v>
      </c>
      <c r="D43" s="6">
        <v>45016</v>
      </c>
      <c r="E43" t="s">
        <v>55</v>
      </c>
    </row>
    <row r="44" spans="1:5" ht="15.75" x14ac:dyDescent="0.25">
      <c r="A44" s="4" t="s">
        <v>57</v>
      </c>
      <c r="B44" s="5">
        <v>-2.5468089811586925</v>
      </c>
      <c r="C44" s="5">
        <v>-7.5701779171637202</v>
      </c>
      <c r="D44" s="6">
        <v>45016</v>
      </c>
      <c r="E44" t="s">
        <v>58</v>
      </c>
    </row>
    <row r="45" spans="1:5" ht="15.75" x14ac:dyDescent="0.25">
      <c r="A45" s="4" t="s">
        <v>59</v>
      </c>
      <c r="B45" s="5">
        <v>-0.35928534115653932</v>
      </c>
      <c r="C45" s="5">
        <v>-9.9653394417046943</v>
      </c>
      <c r="D45" s="6">
        <v>45019</v>
      </c>
      <c r="E45" t="s">
        <v>20</v>
      </c>
    </row>
    <row r="46" spans="1:5" ht="15.75" x14ac:dyDescent="0.25">
      <c r="A46" s="4" t="s">
        <v>60</v>
      </c>
      <c r="B46" s="8">
        <v>0.52353358188901034</v>
      </c>
      <c r="C46" s="7">
        <v>-11.221410106987761</v>
      </c>
      <c r="D46" s="6">
        <v>45019</v>
      </c>
      <c r="E46" t="s">
        <v>9</v>
      </c>
    </row>
    <row r="47" spans="1:5" ht="15.75" x14ac:dyDescent="0.25">
      <c r="A47" s="4" t="s">
        <v>61</v>
      </c>
      <c r="B47" s="7">
        <v>0.15711307730559287</v>
      </c>
      <c r="C47" s="7">
        <v>-9.3802381620100377</v>
      </c>
      <c r="D47" s="6">
        <v>45019</v>
      </c>
      <c r="E47" t="s">
        <v>11</v>
      </c>
    </row>
    <row r="48" spans="1:5" ht="15.75" x14ac:dyDescent="0.25">
      <c r="A48" s="4" t="s">
        <v>62</v>
      </c>
      <c r="B48" s="7">
        <v>-0.6945736922824306</v>
      </c>
      <c r="C48" s="7">
        <v>-7.3813085341112323</v>
      </c>
      <c r="D48" s="6">
        <v>45019</v>
      </c>
      <c r="E48" t="s">
        <v>11</v>
      </c>
    </row>
    <row r="49" spans="1:5" ht="15.75" x14ac:dyDescent="0.25">
      <c r="A49" s="4" t="s">
        <v>63</v>
      </c>
      <c r="B49" s="5">
        <v>-1.7750570817249667</v>
      </c>
      <c r="C49" s="5">
        <v>-8.7714233065598393</v>
      </c>
      <c r="D49" s="6">
        <v>45019</v>
      </c>
      <c r="E49" t="s">
        <v>9</v>
      </c>
    </row>
    <row r="50" spans="1:5" ht="15.75" x14ac:dyDescent="0.25">
      <c r="A50" s="4" t="s">
        <v>64</v>
      </c>
      <c r="B50" s="8">
        <v>-1.3293237099997572</v>
      </c>
      <c r="C50" s="7">
        <v>-8.6373791993942994</v>
      </c>
      <c r="D50" s="6">
        <v>45019</v>
      </c>
      <c r="E50" t="s">
        <v>17</v>
      </c>
    </row>
    <row r="51" spans="1:5" ht="15.75" x14ac:dyDescent="0.25">
      <c r="A51" s="4" t="s">
        <v>65</v>
      </c>
      <c r="B51" s="8">
        <v>-0.5302652648254238</v>
      </c>
      <c r="C51" s="7">
        <v>-7.9024086862782283</v>
      </c>
      <c r="D51" s="6">
        <v>45016</v>
      </c>
      <c r="E51" t="s">
        <v>11</v>
      </c>
    </row>
    <row r="52" spans="1:5" ht="15.75" x14ac:dyDescent="0.25">
      <c r="A52" s="4" t="s">
        <v>66</v>
      </c>
      <c r="B52" s="7">
        <v>-1.000775495879302</v>
      </c>
      <c r="C52" s="7">
        <v>-8.8011129910996875</v>
      </c>
      <c r="D52" s="6">
        <v>45016</v>
      </c>
      <c r="E52" t="s">
        <v>36</v>
      </c>
    </row>
    <row r="53" spans="1:5" ht="15.75" x14ac:dyDescent="0.25">
      <c r="A53" s="4" t="s">
        <v>67</v>
      </c>
      <c r="B53" s="5">
        <v>-1.8406069372008709</v>
      </c>
      <c r="C53" s="5">
        <v>-8.486321828067851</v>
      </c>
      <c r="D53" s="6">
        <v>45016</v>
      </c>
      <c r="E53" t="s">
        <v>17</v>
      </c>
    </row>
    <row r="54" spans="1:5" ht="15.75" x14ac:dyDescent="0.25">
      <c r="A54" s="4" t="s">
        <v>68</v>
      </c>
      <c r="B54" s="8">
        <v>-0.83570388737114065</v>
      </c>
      <c r="C54" s="7">
        <v>-9.2544172844572099</v>
      </c>
      <c r="D54" s="6">
        <v>45016</v>
      </c>
      <c r="E54" t="s">
        <v>36</v>
      </c>
    </row>
    <row r="55" spans="1:5" ht="15.75" x14ac:dyDescent="0.25">
      <c r="A55" s="4" t="s">
        <v>69</v>
      </c>
      <c r="B55" s="8">
        <v>-1.0508085382162431</v>
      </c>
      <c r="C55" s="7">
        <v>-7.2575196555952326</v>
      </c>
      <c r="D55" s="6">
        <v>45016</v>
      </c>
      <c r="E55" t="s">
        <v>11</v>
      </c>
    </row>
    <row r="56" spans="1:5" ht="15.75" x14ac:dyDescent="0.25">
      <c r="A56" s="4" t="s">
        <v>70</v>
      </c>
      <c r="B56" s="8">
        <v>-0.4371863381836345</v>
      </c>
      <c r="C56" s="7">
        <v>-8.1433010868446392</v>
      </c>
      <c r="D56" s="6">
        <v>45016</v>
      </c>
      <c r="E56" t="s">
        <v>36</v>
      </c>
    </row>
    <row r="57" spans="1:5" ht="15.75" x14ac:dyDescent="0.25">
      <c r="A57" s="4" t="s">
        <v>71</v>
      </c>
      <c r="B57" s="8">
        <v>-0.27473491393750926</v>
      </c>
      <c r="C57" s="7">
        <v>-8.51241850479588</v>
      </c>
      <c r="D57" s="6">
        <v>45016</v>
      </c>
      <c r="E57" t="s">
        <v>13</v>
      </c>
    </row>
    <row r="58" spans="1:5" ht="15.75" x14ac:dyDescent="0.25">
      <c r="A58" s="4" t="s">
        <v>72</v>
      </c>
      <c r="B58" s="7">
        <v>2.7082200967417212</v>
      </c>
      <c r="C58" s="7">
        <v>-5.9742198337533932</v>
      </c>
      <c r="D58" s="6">
        <v>45019</v>
      </c>
      <c r="E58" t="s">
        <v>6</v>
      </c>
    </row>
    <row r="59" spans="1:5" ht="15.75" x14ac:dyDescent="0.25">
      <c r="A59" s="4" t="s">
        <v>73</v>
      </c>
      <c r="B59" s="7">
        <v>0.94492951618908982</v>
      </c>
      <c r="C59" s="7">
        <v>-8.009094250165866</v>
      </c>
      <c r="D59" s="6">
        <v>45019</v>
      </c>
      <c r="E59" t="s">
        <v>13</v>
      </c>
    </row>
    <row r="60" spans="1:5" ht="15.75" x14ac:dyDescent="0.25">
      <c r="A60" s="4" t="s">
        <v>74</v>
      </c>
      <c r="B60" s="5">
        <v>0.46917585362983694</v>
      </c>
      <c r="C60" s="5">
        <v>-9.0130521626794753</v>
      </c>
      <c r="D60" s="6">
        <v>45019</v>
      </c>
      <c r="E60" t="s">
        <v>11</v>
      </c>
    </row>
    <row r="61" spans="1:5" ht="15.75" x14ac:dyDescent="0.25">
      <c r="A61" s="4" t="s">
        <v>75</v>
      </c>
      <c r="B61" s="5">
        <v>0.52379743258723543</v>
      </c>
      <c r="C61" s="5">
        <v>-8.3666284165364164</v>
      </c>
      <c r="D61" s="6">
        <v>45016</v>
      </c>
      <c r="E61" t="s">
        <v>11</v>
      </c>
    </row>
    <row r="62" spans="1:5" ht="15.75" x14ac:dyDescent="0.25">
      <c r="A62" s="4" t="s">
        <v>76</v>
      </c>
      <c r="B62" s="5">
        <v>1.2901389438926998</v>
      </c>
      <c r="C62" s="5">
        <v>-7.3179936853207588</v>
      </c>
      <c r="D62" s="6">
        <v>45016</v>
      </c>
      <c r="E62" t="s">
        <v>36</v>
      </c>
    </row>
    <row r="63" spans="1:5" ht="15.75" x14ac:dyDescent="0.25">
      <c r="A63" s="4" t="s">
        <v>77</v>
      </c>
      <c r="B63" s="5">
        <v>1.7001353955614977</v>
      </c>
      <c r="C63" s="5">
        <v>-7.7112003433286409</v>
      </c>
      <c r="D63" s="6">
        <v>45016</v>
      </c>
      <c r="E63" t="s">
        <v>13</v>
      </c>
    </row>
    <row r="64" spans="1:5" ht="15.75" x14ac:dyDescent="0.25">
      <c r="A64" s="4" t="s">
        <v>78</v>
      </c>
      <c r="B64" s="5">
        <v>0.31543039841593412</v>
      </c>
      <c r="C64" s="5">
        <v>-7.6828453003453019</v>
      </c>
      <c r="D64" s="6">
        <v>45016</v>
      </c>
      <c r="E64" t="s">
        <v>11</v>
      </c>
    </row>
    <row r="65" spans="1:5" ht="15.75" x14ac:dyDescent="0.25">
      <c r="A65" s="4" t="s">
        <v>79</v>
      </c>
      <c r="B65" s="8">
        <v>0.21261935880087357</v>
      </c>
      <c r="C65" s="7">
        <v>-7.8745555024627372</v>
      </c>
      <c r="D65" s="6">
        <v>45016</v>
      </c>
      <c r="E65" t="s">
        <v>11</v>
      </c>
    </row>
    <row r="66" spans="1:5" ht="15.75" x14ac:dyDescent="0.25">
      <c r="A66" s="4" t="s">
        <v>80</v>
      </c>
      <c r="B66" s="5">
        <v>-0.11714636982022775</v>
      </c>
      <c r="C66" s="5">
        <v>-7.8248772090333327</v>
      </c>
      <c r="D66" s="6">
        <v>45019</v>
      </c>
      <c r="E66" t="s">
        <v>11</v>
      </c>
    </row>
    <row r="67" spans="1:5" ht="15.75" x14ac:dyDescent="0.25">
      <c r="A67" s="4" t="s">
        <v>81</v>
      </c>
      <c r="B67" s="5">
        <v>-0.36669775864642595</v>
      </c>
      <c r="C67" s="5">
        <v>-10.664515501612856</v>
      </c>
      <c r="D67" s="6">
        <v>45019</v>
      </c>
      <c r="E67" t="s">
        <v>82</v>
      </c>
    </row>
    <row r="68" spans="1:5" ht="15.75" x14ac:dyDescent="0.25">
      <c r="A68" s="4" t="s">
        <v>83</v>
      </c>
      <c r="B68" s="5">
        <v>0.50648502166226983</v>
      </c>
      <c r="C68" s="5">
        <v>-9.4042013543524821</v>
      </c>
      <c r="D68" s="6">
        <v>45019</v>
      </c>
      <c r="E68" t="s">
        <v>20</v>
      </c>
    </row>
    <row r="69" spans="1:5" ht="15.75" x14ac:dyDescent="0.25">
      <c r="A69" s="4" t="s">
        <v>84</v>
      </c>
      <c r="B69" s="8">
        <v>-0.19300010880007079</v>
      </c>
      <c r="C69" s="7">
        <v>-8.4391836293953411</v>
      </c>
      <c r="D69" s="6">
        <v>45019</v>
      </c>
      <c r="E69" t="s">
        <v>82</v>
      </c>
    </row>
    <row r="70" spans="1:5" ht="15.75" x14ac:dyDescent="0.25">
      <c r="A70" s="4" t="s">
        <v>85</v>
      </c>
      <c r="B70" s="5">
        <v>0.15513643264162269</v>
      </c>
      <c r="C70" s="5">
        <v>-9.1318696580440903</v>
      </c>
      <c r="D70" s="6">
        <v>45019</v>
      </c>
      <c r="E70" t="s">
        <v>17</v>
      </c>
    </row>
    <row r="71" spans="1:5" ht="15.75" x14ac:dyDescent="0.25">
      <c r="A71" s="4" t="s">
        <v>86</v>
      </c>
      <c r="B71" s="5">
        <v>1.3939984757847448</v>
      </c>
      <c r="C71" s="5">
        <v>-9.1306215751095881</v>
      </c>
      <c r="D71" s="6">
        <v>45019</v>
      </c>
      <c r="E71" t="s">
        <v>11</v>
      </c>
    </row>
    <row r="72" spans="1:5" ht="15.75" x14ac:dyDescent="0.25">
      <c r="A72" s="4" t="s">
        <v>87</v>
      </c>
      <c r="B72" s="8">
        <v>-4.7180683396311256</v>
      </c>
      <c r="C72" s="7">
        <v>-7.0811161580971218</v>
      </c>
      <c r="D72" s="6">
        <v>45016</v>
      </c>
      <c r="E72" t="s">
        <v>11</v>
      </c>
    </row>
    <row r="73" spans="1:5" ht="15.75" x14ac:dyDescent="0.25">
      <c r="A73" s="4" t="s">
        <v>88</v>
      </c>
      <c r="B73" s="7">
        <v>-5.5892172214179645</v>
      </c>
      <c r="C73" s="7">
        <v>-6.2277046431738263</v>
      </c>
      <c r="D73" s="6">
        <v>45016</v>
      </c>
      <c r="E73" t="s">
        <v>82</v>
      </c>
    </row>
    <row r="74" spans="1:5" ht="15.75" x14ac:dyDescent="0.25">
      <c r="A74" s="4" t="s">
        <v>89</v>
      </c>
      <c r="B74" s="8">
        <v>-3.3490844480577699</v>
      </c>
      <c r="C74" s="7">
        <v>-7.3257725024223834</v>
      </c>
      <c r="D74" s="6">
        <v>45016</v>
      </c>
      <c r="E74" t="s">
        <v>17</v>
      </c>
    </row>
    <row r="75" spans="1:5" ht="15.75" x14ac:dyDescent="0.25">
      <c r="A75" s="4" t="s">
        <v>90</v>
      </c>
      <c r="B75" s="8">
        <v>-2.0646950769443784</v>
      </c>
      <c r="C75" s="7">
        <v>-7.2386999368009821</v>
      </c>
      <c r="D75" s="6">
        <v>45016</v>
      </c>
      <c r="E75" t="s">
        <v>9</v>
      </c>
    </row>
    <row r="76" spans="1:5" ht="15.75" x14ac:dyDescent="0.25">
      <c r="A76" s="4" t="s">
        <v>91</v>
      </c>
      <c r="B76" s="7">
        <v>0.7007222556141226</v>
      </c>
      <c r="C76" s="7">
        <v>-7.7413118933994411</v>
      </c>
      <c r="D76" s="6">
        <v>45016</v>
      </c>
      <c r="E76" t="s">
        <v>9</v>
      </c>
    </row>
    <row r="77" spans="1:5" ht="15.75" x14ac:dyDescent="0.25">
      <c r="A77" s="4" t="s">
        <v>92</v>
      </c>
      <c r="B77" s="8">
        <v>0.75900137748442198</v>
      </c>
      <c r="C77" s="5">
        <v>-8.0677541480874702</v>
      </c>
      <c r="D77" s="6">
        <v>45019</v>
      </c>
      <c r="E77" t="s">
        <v>11</v>
      </c>
    </row>
    <row r="78" spans="1:5" ht="15.75" x14ac:dyDescent="0.25">
      <c r="A78" s="4" t="s">
        <v>93</v>
      </c>
      <c r="B78" s="5">
        <v>-4.3024443651934572</v>
      </c>
      <c r="C78" s="5">
        <v>-7.2525063752705989</v>
      </c>
      <c r="D78" s="6">
        <v>45019</v>
      </c>
      <c r="E78" t="s">
        <v>82</v>
      </c>
    </row>
    <row r="79" spans="1:5" ht="15.75" x14ac:dyDescent="0.25">
      <c r="A79" s="4" t="s">
        <v>94</v>
      </c>
      <c r="B79" s="5">
        <v>-4.1002039365076062</v>
      </c>
      <c r="C79" s="5">
        <v>-7.7566185980187656</v>
      </c>
      <c r="D79" s="6">
        <v>45016</v>
      </c>
      <c r="E79" t="s">
        <v>82</v>
      </c>
    </row>
    <row r="80" spans="1:5" ht="15.75" x14ac:dyDescent="0.25">
      <c r="A80" s="4" t="s">
        <v>95</v>
      </c>
      <c r="B80" s="5">
        <v>-2.9012503790218069</v>
      </c>
      <c r="C80" s="5">
        <v>-7.2240500843639488</v>
      </c>
      <c r="D80" s="6">
        <v>45019</v>
      </c>
      <c r="E80" t="s">
        <v>9</v>
      </c>
    </row>
    <row r="81" spans="1:4" ht="15.75" x14ac:dyDescent="0.25">
      <c r="A81" s="9"/>
      <c r="B81" s="8"/>
      <c r="C81" s="7"/>
      <c r="D81" s="6"/>
    </row>
    <row r="82" spans="1:4" ht="15.75" x14ac:dyDescent="0.25">
      <c r="A82" s="4"/>
      <c r="D82" s="6"/>
    </row>
    <row r="83" spans="1:4" ht="15.75" x14ac:dyDescent="0.25">
      <c r="A83" s="4"/>
      <c r="D83" s="6"/>
    </row>
    <row r="84" spans="1:4" ht="15.75" x14ac:dyDescent="0.25">
      <c r="A84" s="9"/>
      <c r="D84" s="6"/>
    </row>
    <row r="85" spans="1:4" ht="15.75" x14ac:dyDescent="0.25">
      <c r="A85" s="4"/>
      <c r="B85" s="10"/>
      <c r="C85" s="7"/>
      <c r="D85" s="6"/>
    </row>
    <row r="86" spans="1:4" ht="15.75" x14ac:dyDescent="0.25">
      <c r="A86" s="4"/>
      <c r="B86" s="10"/>
      <c r="C86" s="7"/>
      <c r="D86" s="6"/>
    </row>
    <row r="87" spans="1:4" ht="15.75" x14ac:dyDescent="0.25">
      <c r="A87" s="4"/>
      <c r="B87" s="10"/>
      <c r="C87" s="7"/>
      <c r="D87" s="6"/>
    </row>
    <row r="88" spans="1:4" ht="15.75" x14ac:dyDescent="0.25">
      <c r="A88" s="4"/>
      <c r="B88" s="10"/>
      <c r="C88" s="7"/>
      <c r="D88" s="6"/>
    </row>
    <row r="89" spans="1:4" ht="15.75" x14ac:dyDescent="0.25">
      <c r="A89" s="4"/>
      <c r="B89" s="10"/>
      <c r="C89" s="7"/>
      <c r="D89" s="6"/>
    </row>
    <row r="90" spans="1:4" ht="15.75" x14ac:dyDescent="0.25">
      <c r="A90" s="4"/>
      <c r="B90" s="10"/>
      <c r="C90" s="7"/>
      <c r="D90" s="6"/>
    </row>
    <row r="91" spans="1:4" ht="15.75" x14ac:dyDescent="0.25">
      <c r="A91" s="4"/>
      <c r="D91" s="6"/>
    </row>
    <row r="92" spans="1:4" ht="15.75" x14ac:dyDescent="0.25">
      <c r="A92" s="4"/>
      <c r="B92" s="10"/>
      <c r="C92" s="7"/>
      <c r="D92" s="6"/>
    </row>
    <row r="93" spans="1:4" ht="15.75" x14ac:dyDescent="0.25">
      <c r="A93" s="4"/>
      <c r="B93" s="10"/>
      <c r="C93" s="7"/>
      <c r="D93" s="6"/>
    </row>
    <row r="94" spans="1:4" ht="15.75" x14ac:dyDescent="0.25">
      <c r="A94" s="4"/>
      <c r="B94" s="10"/>
      <c r="C94" s="7"/>
      <c r="D94" s="6"/>
    </row>
    <row r="95" spans="1:4" ht="15.75" x14ac:dyDescent="0.25">
      <c r="A95" s="4"/>
      <c r="B95" s="10"/>
      <c r="C95" s="7"/>
      <c r="D95" s="6"/>
    </row>
    <row r="96" spans="1:4" ht="15.75" x14ac:dyDescent="0.25">
      <c r="A96" s="9"/>
      <c r="B96" s="10"/>
      <c r="C96" s="7"/>
      <c r="D96" s="6"/>
    </row>
    <row r="97" spans="1:4" ht="15.75" x14ac:dyDescent="0.25">
      <c r="A97" s="4"/>
      <c r="D97" s="6"/>
    </row>
    <row r="98" spans="1:4" ht="15.75" x14ac:dyDescent="0.25">
      <c r="A98" s="4"/>
      <c r="D98" s="6"/>
    </row>
    <row r="99" spans="1:4" ht="15.75" x14ac:dyDescent="0.25">
      <c r="A99" s="9"/>
      <c r="D99" s="6"/>
    </row>
    <row r="100" spans="1:4" ht="15.75" x14ac:dyDescent="0.25">
      <c r="A100" s="4"/>
      <c r="B100" s="10"/>
      <c r="C100" s="7"/>
      <c r="D100" s="6"/>
    </row>
    <row r="101" spans="1:4" ht="15.75" x14ac:dyDescent="0.25">
      <c r="A101" s="4"/>
      <c r="B101" s="10"/>
      <c r="C101" s="7"/>
      <c r="D101" s="6"/>
    </row>
    <row r="102" spans="1:4" ht="15.75" x14ac:dyDescent="0.25">
      <c r="A102" s="4"/>
      <c r="B102" s="10"/>
      <c r="C102" s="7"/>
      <c r="D102" s="6"/>
    </row>
    <row r="103" spans="1:4" ht="15.75" x14ac:dyDescent="0.25">
      <c r="A103" s="4"/>
      <c r="B103" s="11"/>
      <c r="C103" s="7"/>
      <c r="D103" s="6"/>
    </row>
    <row r="104" spans="1:4" ht="15.75" x14ac:dyDescent="0.25">
      <c r="A104" s="4"/>
      <c r="D104" s="6"/>
    </row>
    <row r="105" spans="1:4" ht="15.75" x14ac:dyDescent="0.25">
      <c r="A105" s="4"/>
      <c r="D105" s="6"/>
    </row>
    <row r="106" spans="1:4" ht="15.75" x14ac:dyDescent="0.25">
      <c r="A106" s="4"/>
      <c r="D10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EE72-F9C1-43A4-8ECB-AF40B796C568}">
  <dimension ref="A1:J48"/>
  <sheetViews>
    <sheetView tabSelected="1" workbookViewId="0">
      <selection sqref="A1:XFD1048576"/>
    </sheetView>
  </sheetViews>
  <sheetFormatPr defaultColWidth="11.42578125" defaultRowHeight="15" x14ac:dyDescent="0.25"/>
  <cols>
    <col min="1" max="1" width="20.42578125" style="5" customWidth="1"/>
    <col min="2" max="3" width="10.85546875" style="5" customWidth="1"/>
    <col min="4" max="4" width="12.85546875" bestFit="1" customWidth="1"/>
    <col min="5" max="5" width="14.85546875" customWidth="1"/>
    <col min="6" max="6" width="11.5703125" bestFit="1" customWidth="1"/>
    <col min="7" max="7" width="11.140625" bestFit="1" customWidth="1"/>
    <col min="8" max="8" width="11.5703125" bestFit="1" customWidth="1"/>
    <col min="9" max="9" width="11.140625" bestFit="1" customWidth="1"/>
  </cols>
  <sheetData>
    <row r="1" spans="1:10" s="3" customFormat="1" ht="12.75" x14ac:dyDescent="0.2">
      <c r="A1" s="2" t="s">
        <v>96</v>
      </c>
      <c r="B1" s="2" t="s">
        <v>1</v>
      </c>
      <c r="C1" s="2" t="s">
        <v>2</v>
      </c>
      <c r="D1" s="3" t="s">
        <v>97</v>
      </c>
      <c r="E1" s="2" t="s">
        <v>98</v>
      </c>
      <c r="F1" s="2" t="s">
        <v>4</v>
      </c>
      <c r="G1" s="2"/>
      <c r="H1" s="2"/>
      <c r="I1" s="2"/>
      <c r="J1" s="2"/>
    </row>
    <row r="2" spans="1:10" x14ac:dyDescent="0.25">
      <c r="A2" s="5" t="s">
        <v>99</v>
      </c>
      <c r="B2">
        <v>0.66613256345331706</v>
      </c>
      <c r="C2" s="8">
        <v>-8.6682274119548879</v>
      </c>
      <c r="D2" t="s">
        <v>100</v>
      </c>
      <c r="E2">
        <v>0</v>
      </c>
      <c r="F2" t="s">
        <v>6</v>
      </c>
    </row>
    <row r="3" spans="1:10" x14ac:dyDescent="0.25">
      <c r="A3" s="5" t="s">
        <v>101</v>
      </c>
      <c r="B3" s="7">
        <v>0.31268607782968694</v>
      </c>
      <c r="C3" s="7">
        <v>-7.6909738445112268</v>
      </c>
      <c r="D3" t="s">
        <v>100</v>
      </c>
      <c r="E3">
        <v>-2</v>
      </c>
      <c r="F3" t="s">
        <v>6</v>
      </c>
    </row>
    <row r="4" spans="1:10" x14ac:dyDescent="0.25">
      <c r="A4" s="5" t="s">
        <v>102</v>
      </c>
      <c r="B4" s="8">
        <v>-0.3381495688884204</v>
      </c>
      <c r="C4" s="7">
        <v>-7.4196303786851248</v>
      </c>
      <c r="D4" t="s">
        <v>100</v>
      </c>
      <c r="E4">
        <v>-4</v>
      </c>
      <c r="F4" t="s">
        <v>6</v>
      </c>
    </row>
    <row r="5" spans="1:10" x14ac:dyDescent="0.25">
      <c r="A5" s="5" t="s">
        <v>103</v>
      </c>
      <c r="B5" s="7">
        <v>1.0200316037560579</v>
      </c>
      <c r="C5" s="7">
        <v>-8.3437523175464161</v>
      </c>
      <c r="D5" t="s">
        <v>100</v>
      </c>
      <c r="E5">
        <v>-6</v>
      </c>
      <c r="F5" t="s">
        <v>6</v>
      </c>
    </row>
    <row r="6" spans="1:10" x14ac:dyDescent="0.25">
      <c r="A6" s="5" t="s">
        <v>104</v>
      </c>
      <c r="B6" s="8">
        <v>0.65989542288971936</v>
      </c>
      <c r="C6" s="7">
        <v>-7.4223560024749267</v>
      </c>
      <c r="D6" t="s">
        <v>105</v>
      </c>
      <c r="E6">
        <v>0</v>
      </c>
      <c r="F6" t="s">
        <v>6</v>
      </c>
    </row>
    <row r="7" spans="1:10" x14ac:dyDescent="0.25">
      <c r="A7" s="5" t="s">
        <v>106</v>
      </c>
      <c r="B7" s="7">
        <v>1.0075417042434278</v>
      </c>
      <c r="C7" s="7">
        <v>-7.3616192243360032</v>
      </c>
      <c r="D7" t="s">
        <v>105</v>
      </c>
      <c r="E7">
        <v>-2</v>
      </c>
      <c r="F7" t="s">
        <v>6</v>
      </c>
    </row>
    <row r="8" spans="1:10" x14ac:dyDescent="0.25">
      <c r="A8" s="5" t="s">
        <v>107</v>
      </c>
      <c r="B8" s="7">
        <v>1.0662049286836464</v>
      </c>
      <c r="C8" s="7">
        <v>-7.3605630601204695</v>
      </c>
      <c r="D8" t="s">
        <v>105</v>
      </c>
      <c r="E8">
        <v>-4</v>
      </c>
      <c r="F8" t="s">
        <v>6</v>
      </c>
    </row>
    <row r="9" spans="1:10" x14ac:dyDescent="0.25">
      <c r="A9" s="5" t="s">
        <v>108</v>
      </c>
      <c r="B9" s="8">
        <v>0.85890430968702169</v>
      </c>
      <c r="C9" s="7">
        <v>-7.4202640470541876</v>
      </c>
      <c r="D9" t="s">
        <v>105</v>
      </c>
      <c r="E9">
        <v>-6</v>
      </c>
      <c r="F9" t="s">
        <v>6</v>
      </c>
    </row>
    <row r="10" spans="1:10" x14ac:dyDescent="0.25">
      <c r="A10" s="5" t="s">
        <v>109</v>
      </c>
      <c r="B10" s="8">
        <v>0.30910690205561231</v>
      </c>
      <c r="C10" s="7">
        <v>-7.4317713784066193</v>
      </c>
      <c r="D10" t="s">
        <v>110</v>
      </c>
      <c r="E10">
        <v>0.5</v>
      </c>
      <c r="F10" t="s">
        <v>13</v>
      </c>
    </row>
    <row r="11" spans="1:10" x14ac:dyDescent="0.25">
      <c r="A11" s="5" t="s">
        <v>111</v>
      </c>
      <c r="B11" s="8">
        <v>0.37613541210358292</v>
      </c>
      <c r="C11" s="7">
        <v>-7.4102435440689556</v>
      </c>
      <c r="D11" t="s">
        <v>110</v>
      </c>
      <c r="E11">
        <v>-0.5</v>
      </c>
      <c r="F11" t="s">
        <v>13</v>
      </c>
    </row>
    <row r="12" spans="1:10" x14ac:dyDescent="0.25">
      <c r="A12" s="5" t="s">
        <v>112</v>
      </c>
      <c r="B12" s="8">
        <v>0.46610822314184031</v>
      </c>
      <c r="C12" s="7">
        <v>-7.8247952064039463</v>
      </c>
      <c r="D12" t="s">
        <v>110</v>
      </c>
      <c r="E12">
        <v>-1.5</v>
      </c>
      <c r="F12" t="s">
        <v>13</v>
      </c>
    </row>
    <row r="13" spans="1:10" x14ac:dyDescent="0.25">
      <c r="A13" s="5" t="s">
        <v>113</v>
      </c>
      <c r="B13" s="8">
        <v>-0.58488278959772622</v>
      </c>
      <c r="C13" s="7">
        <v>-7.2946667636914277</v>
      </c>
      <c r="D13" t="s">
        <v>110</v>
      </c>
      <c r="E13">
        <v>-3.5</v>
      </c>
      <c r="F13" t="s">
        <v>13</v>
      </c>
    </row>
    <row r="14" spans="1:10" x14ac:dyDescent="0.25">
      <c r="A14" s="5" t="s">
        <v>114</v>
      </c>
      <c r="B14" s="8">
        <v>-0.20518876430001765</v>
      </c>
      <c r="C14" s="7">
        <v>-7.2420459898918903</v>
      </c>
      <c r="D14" t="s">
        <v>110</v>
      </c>
      <c r="E14">
        <v>-6</v>
      </c>
      <c r="F14" t="s">
        <v>13</v>
      </c>
    </row>
    <row r="15" spans="1:10" x14ac:dyDescent="0.25">
      <c r="A15" s="5" t="s">
        <v>115</v>
      </c>
      <c r="B15" s="8">
        <f>AVERAGE('[1]mar 24 rerun'!C6:C8)</f>
        <v>-0.41458505339416263</v>
      </c>
      <c r="C15" s="7">
        <f>AVERAGE('[1]mar 24 rerun'!F6:F8)</f>
        <v>-7.4854240818140498</v>
      </c>
      <c r="D15" t="s">
        <v>110</v>
      </c>
      <c r="E15">
        <v>-7</v>
      </c>
      <c r="F15" t="s">
        <v>13</v>
      </c>
    </row>
    <row r="16" spans="1:10" x14ac:dyDescent="0.25">
      <c r="A16" s="5" t="s">
        <v>116</v>
      </c>
      <c r="B16" s="8">
        <f>AVERAGE('[1]mar 24 rerun'!C9:C12)</f>
        <v>1.0780197018687154E-2</v>
      </c>
      <c r="C16" s="7">
        <f>AVERAGE('[1]mar 24 rerun'!F9:F12)</f>
        <v>-7.4942271303513515</v>
      </c>
      <c r="D16" t="s">
        <v>110</v>
      </c>
      <c r="E16">
        <v>-9</v>
      </c>
      <c r="F16" t="s">
        <v>13</v>
      </c>
    </row>
    <row r="17" spans="1:9" x14ac:dyDescent="0.25">
      <c r="A17" s="5" t="s">
        <v>117</v>
      </c>
      <c r="B17" s="8">
        <v>-1.0427094342043004</v>
      </c>
      <c r="C17" s="7">
        <v>-7.4524996377378425</v>
      </c>
      <c r="D17" t="s">
        <v>110</v>
      </c>
      <c r="E17">
        <v>-11</v>
      </c>
      <c r="F17" t="s">
        <v>13</v>
      </c>
      <c r="G17" s="13"/>
      <c r="H17" s="13"/>
      <c r="I17" s="13"/>
    </row>
    <row r="18" spans="1:9" x14ac:dyDescent="0.25">
      <c r="A18" s="5" t="s">
        <v>118</v>
      </c>
      <c r="B18" s="8">
        <v>-0.82366513193379109</v>
      </c>
      <c r="C18" s="7">
        <v>-7.2509464116917659</v>
      </c>
      <c r="D18" t="s">
        <v>110</v>
      </c>
      <c r="E18">
        <v>-13</v>
      </c>
      <c r="F18" t="s">
        <v>13</v>
      </c>
      <c r="G18" s="13"/>
      <c r="H18" s="13"/>
      <c r="I18" s="13"/>
    </row>
    <row r="19" spans="1:9" x14ac:dyDescent="0.25">
      <c r="A19" s="5" t="s">
        <v>119</v>
      </c>
      <c r="B19" s="8">
        <v>-3.405244343409342</v>
      </c>
      <c r="C19" s="7">
        <v>-6.7706666053162863</v>
      </c>
      <c r="D19" t="s">
        <v>120</v>
      </c>
      <c r="E19">
        <v>-1</v>
      </c>
      <c r="F19" s="13" t="s">
        <v>13</v>
      </c>
      <c r="G19" s="13"/>
      <c r="H19" s="13"/>
      <c r="I19" s="13"/>
    </row>
    <row r="20" spans="1:9" x14ac:dyDescent="0.25">
      <c r="A20" s="5" t="s">
        <v>121</v>
      </c>
      <c r="B20" s="7">
        <v>-1.7682284420765804</v>
      </c>
      <c r="C20" s="7">
        <v>-6.9440122412532119</v>
      </c>
      <c r="D20" t="s">
        <v>120</v>
      </c>
      <c r="E20">
        <v>-3</v>
      </c>
      <c r="F20" s="13" t="s">
        <v>13</v>
      </c>
      <c r="H20" s="13"/>
    </row>
    <row r="21" spans="1:9" x14ac:dyDescent="0.25">
      <c r="A21" s="5" t="s">
        <v>122</v>
      </c>
      <c r="B21" s="8">
        <v>-3.7676567046755469</v>
      </c>
      <c r="C21" s="7">
        <v>-6.9088269712868229</v>
      </c>
      <c r="D21" t="s">
        <v>120</v>
      </c>
      <c r="E21">
        <v>-5</v>
      </c>
      <c r="F21" s="13" t="s">
        <v>13</v>
      </c>
      <c r="G21" s="13"/>
      <c r="H21" s="13"/>
    </row>
    <row r="22" spans="1:9" x14ac:dyDescent="0.25">
      <c r="A22" s="5" t="s">
        <v>123</v>
      </c>
      <c r="B22" s="7">
        <f>AVERAGE('[1]Corrected Summary'!C7:C8,'[1]Corrected Summary'!C39)</f>
        <v>-3.8161388846768709</v>
      </c>
      <c r="C22" s="7">
        <f>AVERAGE('[1]Corrected Summary'!F39,'[1]Corrected Summary'!F8,'[1]Corrected Summary'!F7)</f>
        <v>-6.2504807902143504</v>
      </c>
      <c r="D22" t="s">
        <v>120</v>
      </c>
      <c r="E22">
        <v>-7</v>
      </c>
      <c r="F22" s="13" t="s">
        <v>13</v>
      </c>
    </row>
    <row r="23" spans="1:9" x14ac:dyDescent="0.25">
      <c r="A23" s="5" t="s">
        <v>124</v>
      </c>
      <c r="B23" s="8">
        <v>-5.8785560584474243</v>
      </c>
      <c r="C23" s="7">
        <v>-6.9151636549774524</v>
      </c>
      <c r="D23" t="s">
        <v>125</v>
      </c>
      <c r="E23">
        <v>0</v>
      </c>
      <c r="F23" s="13" t="s">
        <v>13</v>
      </c>
      <c r="H23" s="13"/>
    </row>
    <row r="24" spans="1:9" x14ac:dyDescent="0.25">
      <c r="A24" s="5" t="s">
        <v>126</v>
      </c>
      <c r="B24" s="7">
        <f>AVERAGE('[1]Corrected Summary'!C9,'[1]Corrected Summary'!C41)</f>
        <v>-6.1613779226766816</v>
      </c>
      <c r="C24" s="7">
        <f>AVERAGE('[1]Corrected Summary'!F41,'[1]Corrected Summary'!F9)</f>
        <v>-6.6896430147462755</v>
      </c>
      <c r="D24" t="s">
        <v>125</v>
      </c>
      <c r="E24">
        <v>2</v>
      </c>
      <c r="F24" s="13" t="s">
        <v>13</v>
      </c>
      <c r="G24" s="13"/>
      <c r="H24" s="13"/>
    </row>
    <row r="25" spans="1:9" x14ac:dyDescent="0.25">
      <c r="A25" s="5" t="s">
        <v>127</v>
      </c>
      <c r="B25" s="7">
        <v>-5.3163044096283381</v>
      </c>
      <c r="C25" s="8">
        <v>-6.9826907411767598</v>
      </c>
      <c r="D25" t="s">
        <v>125</v>
      </c>
      <c r="E25">
        <v>4</v>
      </c>
      <c r="F25" s="13" t="s">
        <v>13</v>
      </c>
    </row>
    <row r="26" spans="1:9" x14ac:dyDescent="0.25">
      <c r="A26" s="5" t="s">
        <v>128</v>
      </c>
      <c r="B26">
        <v>-0.96132266257988341</v>
      </c>
      <c r="C26" s="8">
        <v>-7.5254163061255799</v>
      </c>
      <c r="D26" t="s">
        <v>129</v>
      </c>
      <c r="E26">
        <v>5</v>
      </c>
      <c r="F26" t="s">
        <v>11</v>
      </c>
    </row>
    <row r="27" spans="1:9" x14ac:dyDescent="0.25">
      <c r="A27" s="5" t="s">
        <v>130</v>
      </c>
      <c r="B27">
        <v>-1.1639594770985806</v>
      </c>
      <c r="C27" s="8">
        <v>-7.136258412150899</v>
      </c>
      <c r="D27" t="s">
        <v>129</v>
      </c>
      <c r="E27">
        <v>3</v>
      </c>
      <c r="F27" t="s">
        <v>11</v>
      </c>
    </row>
    <row r="28" spans="1:9" x14ac:dyDescent="0.25">
      <c r="A28" s="5" t="s">
        <v>131</v>
      </c>
      <c r="B28" s="7">
        <v>-0.92469904981334139</v>
      </c>
      <c r="C28" s="7">
        <v>-7.6678949754906194</v>
      </c>
      <c r="D28" t="s">
        <v>129</v>
      </c>
      <c r="E28">
        <v>1</v>
      </c>
      <c r="F28" t="s">
        <v>11</v>
      </c>
    </row>
    <row r="29" spans="1:9" x14ac:dyDescent="0.25">
      <c r="A29" s="5" t="s">
        <v>132</v>
      </c>
      <c r="B29">
        <v>1.2771929335305958</v>
      </c>
      <c r="C29" s="8">
        <v>-6.5223949823879792</v>
      </c>
      <c r="D29" t="s">
        <v>133</v>
      </c>
      <c r="E29">
        <v>-1</v>
      </c>
      <c r="F29" t="s">
        <v>11</v>
      </c>
    </row>
    <row r="30" spans="1:9" x14ac:dyDescent="0.25">
      <c r="A30" s="5" t="s">
        <v>134</v>
      </c>
      <c r="B30">
        <v>2.0116216018218092</v>
      </c>
      <c r="C30" s="8">
        <v>-6.3725353269574079</v>
      </c>
      <c r="D30" t="s">
        <v>133</v>
      </c>
      <c r="E30">
        <v>-3</v>
      </c>
      <c r="F30" t="s">
        <v>11</v>
      </c>
    </row>
    <row r="31" spans="1:9" x14ac:dyDescent="0.25">
      <c r="A31" s="5" t="s">
        <v>135</v>
      </c>
      <c r="B31" s="8">
        <v>2.0899721857464879</v>
      </c>
      <c r="C31" s="7">
        <v>-6.4765363105865852</v>
      </c>
      <c r="D31" t="s">
        <v>133</v>
      </c>
      <c r="E31">
        <v>-5</v>
      </c>
      <c r="F31" t="s">
        <v>11</v>
      </c>
    </row>
    <row r="32" spans="1:9" x14ac:dyDescent="0.25">
      <c r="A32" s="5" t="s">
        <v>136</v>
      </c>
      <c r="B32" s="8">
        <v>2.0363066453270307</v>
      </c>
      <c r="C32" s="7">
        <v>-6.2162340954341033</v>
      </c>
      <c r="D32" t="s">
        <v>133</v>
      </c>
      <c r="E32">
        <v>-7</v>
      </c>
      <c r="F32" t="s">
        <v>11</v>
      </c>
    </row>
    <row r="33" spans="1:3" x14ac:dyDescent="0.25">
      <c r="B33" s="7"/>
      <c r="C33" s="7"/>
    </row>
    <row r="34" spans="1:3" x14ac:dyDescent="0.25">
      <c r="B34" s="8"/>
      <c r="C34" s="7"/>
    </row>
    <row r="35" spans="1:3" x14ac:dyDescent="0.25">
      <c r="B35" s="8"/>
      <c r="C35" s="7"/>
    </row>
    <row r="36" spans="1:3" x14ac:dyDescent="0.25">
      <c r="B36" s="8"/>
      <c r="C36" s="7"/>
    </row>
    <row r="37" spans="1:3" x14ac:dyDescent="0.25">
      <c r="B37"/>
      <c r="C37" s="8"/>
    </row>
    <row r="38" spans="1:3" x14ac:dyDescent="0.25">
      <c r="A38"/>
      <c r="B38"/>
      <c r="C38" s="8"/>
    </row>
    <row r="39" spans="1:3" x14ac:dyDescent="0.25">
      <c r="B39"/>
      <c r="C39" s="8"/>
    </row>
    <row r="40" spans="1:3" x14ac:dyDescent="0.25">
      <c r="B40" s="8"/>
      <c r="C40" s="7"/>
    </row>
    <row r="41" spans="1:3" x14ac:dyDescent="0.25">
      <c r="B41" s="8"/>
      <c r="C41" s="7"/>
    </row>
    <row r="42" spans="1:3" x14ac:dyDescent="0.25">
      <c r="B42" s="8"/>
      <c r="C42" s="7"/>
    </row>
    <row r="43" spans="1:3" x14ac:dyDescent="0.25">
      <c r="B43" s="8"/>
      <c r="C43" s="7"/>
    </row>
    <row r="44" spans="1:3" x14ac:dyDescent="0.25">
      <c r="B44" s="8"/>
      <c r="C44" s="7"/>
    </row>
    <row r="45" spans="1:3" x14ac:dyDescent="0.25">
      <c r="A45"/>
      <c r="B45" s="8"/>
      <c r="C45" s="7"/>
    </row>
    <row r="46" spans="1:3" x14ac:dyDescent="0.25">
      <c r="B46" s="8"/>
      <c r="C46" s="7"/>
    </row>
    <row r="47" spans="1:3" x14ac:dyDescent="0.25">
      <c r="B47" s="7"/>
      <c r="C47" s="7"/>
    </row>
    <row r="48" spans="1:3" x14ac:dyDescent="0.25">
      <c r="B48" s="7"/>
      <c r="C4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run</vt:lpstr>
      <vt:lpstr>Second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Clara (MU-Student)</dc:creator>
  <cp:lastModifiedBy>Wong, Clara (MU-Student)</cp:lastModifiedBy>
  <dcterms:created xsi:type="dcterms:W3CDTF">2024-04-04T21:18:33Z</dcterms:created>
  <dcterms:modified xsi:type="dcterms:W3CDTF">2024-04-04T21:19:34Z</dcterms:modified>
</cp:coreProperties>
</file>