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mc:AlternateContent xmlns:mc="http://schemas.openxmlformats.org/markup-compatibility/2006">
    <mc:Choice Requires="x15">
      <x15ac:absPath xmlns:x15ac="http://schemas.microsoft.com/office/spreadsheetml/2010/11/ac" url="C:\Users\Chao\Documents\github\gakki_python\ICD_autogen\"/>
    </mc:Choice>
  </mc:AlternateContent>
  <bookViews>
    <workbookView xWindow="0" yWindow="120" windowWidth="15300" windowHeight="9885" tabRatio="826" firstSheet="3" activeTab="4"/>
  </bookViews>
  <sheets>
    <sheet name="Revision" sheetId="1" r:id="rId1"/>
    <sheet name="Introduction" sheetId="2" r:id="rId2"/>
    <sheet name="Definitions" sheetId="17" r:id="rId3"/>
    <sheet name="Generation" sheetId="24" r:id="rId4"/>
    <sheet name="1-Class List" sheetId="8" r:id="rId5"/>
    <sheet name="2-Instance List" sheetId="9" r:id="rId6"/>
    <sheet name="3-Class Mapping" sheetId="19" r:id="rId7"/>
    <sheet name="4-External Variables" sheetId="20" r:id="rId8"/>
    <sheet name="4-External Variables - SIL0" sheetId="21" state="hidden" r:id="rId9"/>
    <sheet name="4-External Variables - SIL2MON" sheetId="22" state="hidden" r:id="rId10"/>
    <sheet name="4-External Variables - SIL2CON" sheetId="23" state="hidden" r:id="rId11"/>
    <sheet name="10-PLC Points" sheetId="25" r:id="rId12"/>
    <sheet name="A-Validation Data list" sheetId="5" r:id="rId13"/>
    <sheet name="B-Address Qty" sheetId="18" r:id="rId14"/>
  </sheets>
  <externalReferences>
    <externalReference r:id="rId15"/>
  </externalReferences>
  <definedNames>
    <definedName name="_xlnm._FilterDatabase" localSheetId="11" hidden="1">'10-PLC Points'!$A$1:$AR$256</definedName>
    <definedName name="_xlnm._FilterDatabase" localSheetId="4" hidden="1">'1-Class List'!$A$2:$BR$134</definedName>
    <definedName name="_xlnm._FilterDatabase" localSheetId="5" hidden="1">'2-Instance List'!#REF!</definedName>
    <definedName name="_xlnm._FilterDatabase" localSheetId="6" hidden="1">'3-Class Mapping'!$A$1:$E$1</definedName>
    <definedName name="_xlnm._FilterDatabase" localSheetId="7" hidden="1">'4-External Variables'!$A$1:$P$118</definedName>
    <definedName name="_xlnm._FilterDatabase" localSheetId="8" hidden="1">'4-External Variables - SIL0'!$A$1:$O$94</definedName>
    <definedName name="_xlnm._FilterDatabase" localSheetId="10" hidden="1">'4-External Variables - SIL2CON'!$A$2:$O$3</definedName>
    <definedName name="_xlnm._FilterDatabase" localSheetId="9" hidden="1">'4-External Variables - SIL2MON'!$A$1:$O$620</definedName>
    <definedName name="Bit_Position">'A-Validation Data list'!$U$2:$U$80</definedName>
    <definedName name="Excel_BuiltIn__FilterDatabase" localSheetId="5">'2-Instance List'!$G$2:$J$2</definedName>
    <definedName name="_xlnm.Print_Area" localSheetId="4">'1-Class List'!$C$1:$AU$2</definedName>
    <definedName name="_xlnm.Print_Titles" localSheetId="4">'1-Class List'!$1:$2</definedName>
    <definedName name="SCADA_Class_name">'3-Class Mapping'!#REF!</definedName>
    <definedName name="SE_Interface_To">Definitions!$D$24:$D$26</definedName>
    <definedName name="SE_Point_Type">Definitions!$D$18:$D$22</definedName>
    <definedName name="SE_Point_Type_DataLength_assoc">Definitions!$D$28:$E$35</definedName>
    <definedName name="SE_RTU_IEC104_Operation_Code">'A-Validation Data list'!$N$2:$N$18</definedName>
    <definedName name="SE_RTU_IEC104_Table">'A-Validation Data list'!$N$2:$O$18</definedName>
    <definedName name="SE_RTU_Modbus_Operation_Code">'A-Validation Data list'!$K$2:$K$9</definedName>
    <definedName name="SE_RTU_Modbus_Table">'A-Validation Data list'!$K$2:$L$9</definedName>
    <definedName name="SE_RTU_Protocol">'A-Validation Data list'!$D$2:$D$8</definedName>
    <definedName name="SE_RTU_Undefined_Operation_Code">'A-Validation Data list'!$H$2</definedName>
    <definedName name="SE_RTU_Undefined_Table">'A-Validation Data list'!$H$2:$I$2</definedName>
    <definedName name="SE_SIL_Channel">Definitions!$D$37:$D$39</definedName>
    <definedName name="SE_VAR_TYPE">Definitions!$D$28:$D$35</definedName>
    <definedName name="SIL_Channel">Definitions!$D$37:$D$39</definedName>
    <definedName name="Z_20A2D112_3F48_4F6E_8776_F6052073D692_.wvu.FilterData" localSheetId="11" hidden="1">'10-PLC Points'!$A$1:$N$1</definedName>
    <definedName name="Z_20A2D112_3F48_4F6E_8776_F6052073D692_.wvu.FilterData" localSheetId="4" hidden="1">'1-Class List'!$B$2:$BE$2</definedName>
    <definedName name="Z_20A2D112_3F48_4F6E_8776_F6052073D692_.wvu.FilterData" localSheetId="5" hidden="1">'2-Instance List'!$G$2:$U$2</definedName>
    <definedName name="Z_20A2D112_3F48_4F6E_8776_F6052073D692_.wvu.FilterData" localSheetId="8" hidden="1">'4-External Variables - SIL0'!$A$1:$O$94</definedName>
    <definedName name="Z_20A2D112_3F48_4F6E_8776_F6052073D692_.wvu.FilterData" localSheetId="10" hidden="1">'4-External Variables - SIL2CON'!$A$2:$O$3</definedName>
    <definedName name="Z_20A2D112_3F48_4F6E_8776_F6052073D692_.wvu.FilterData" localSheetId="9" hidden="1">'4-External Variables - SIL2MON'!$A$2:$O$5</definedName>
    <definedName name="Z_20A2D112_3F48_4F6E_8776_F6052073D692_.wvu.PrintArea" localSheetId="4" hidden="1">'1-Class List'!$C$1:$AU$2</definedName>
    <definedName name="Z_20A2D112_3F48_4F6E_8776_F6052073D692_.wvu.PrintTitles" localSheetId="4" hidden="1">'1-Class List'!$1:$2</definedName>
  </definedNames>
  <calcPr calcId="162913"/>
  <customWorkbookViews>
    <customWorkbookView name="E. Sandoz - Affichage personnalisé" guid="{20A2D112-3F48-4F6E-8776-F6052073D692}" mergeInterval="0" personalView="1" maximized="1" windowWidth="1920" windowHeight="976" tabRatio="662" activeSheetId="8"/>
  </customWorkbookViews>
</workbook>
</file>

<file path=xl/calcChain.xml><?xml version="1.0" encoding="utf-8"?>
<calcChain xmlns="http://schemas.openxmlformats.org/spreadsheetml/2006/main">
  <c r="G3" i="20" l="1"/>
  <c r="F2" i="19"/>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4" i="20"/>
  <c r="G5" i="20"/>
  <c r="G6" i="20"/>
  <c r="G7" i="20"/>
  <c r="G8" i="20"/>
  <c r="G9" i="20"/>
  <c r="G10" i="20"/>
  <c r="G11" i="20"/>
  <c r="G12" i="20"/>
  <c r="G13" i="20"/>
  <c r="G14" i="20"/>
  <c r="G15" i="20"/>
  <c r="G16" i="20"/>
  <c r="G17" i="20"/>
  <c r="G18" i="20"/>
  <c r="G19" i="20"/>
  <c r="G20" i="20"/>
  <c r="G21" i="20"/>
  <c r="G22" i="20"/>
  <c r="G23" i="20"/>
  <c r="G2" i="20"/>
  <c r="F3" i="19"/>
  <c r="F4" i="19"/>
  <c r="F5" i="19"/>
  <c r="F6" i="19"/>
  <c r="F7" i="19"/>
  <c r="F8" i="19"/>
  <c r="F9" i="19"/>
  <c r="F10" i="19"/>
  <c r="F11" i="19"/>
  <c r="F12" i="19"/>
  <c r="F13" i="19"/>
  <c r="F14" i="19"/>
  <c r="W80" i="9"/>
  <c r="W79" i="9"/>
  <c r="W77" i="9"/>
  <c r="W76" i="9"/>
  <c r="W75" i="9"/>
  <c r="W74" i="9"/>
  <c r="W73" i="9"/>
  <c r="W72" i="9"/>
  <c r="W71" i="9"/>
  <c r="W70" i="9"/>
  <c r="W69" i="9"/>
  <c r="W67" i="9"/>
  <c r="W66" i="9"/>
  <c r="W65" i="9"/>
  <c r="W63" i="9"/>
  <c r="W62" i="9"/>
  <c r="W61" i="9"/>
  <c r="W60" i="9"/>
  <c r="W59" i="9"/>
  <c r="W57" i="9"/>
  <c r="V80" i="9"/>
  <c r="V79" i="9"/>
  <c r="V77" i="9"/>
  <c r="V76" i="9"/>
  <c r="V75" i="9"/>
  <c r="V74" i="9"/>
  <c r="V73" i="9"/>
  <c r="V72" i="9"/>
  <c r="V71" i="9"/>
  <c r="V70" i="9"/>
  <c r="V69" i="9"/>
  <c r="V67" i="9"/>
  <c r="V66" i="9"/>
  <c r="V65" i="9"/>
  <c r="V63" i="9"/>
  <c r="V62" i="9"/>
  <c r="V61" i="9"/>
  <c r="V60" i="9"/>
  <c r="V59" i="9"/>
  <c r="V57" i="9"/>
  <c r="V134" i="8"/>
  <c r="T134" i="8"/>
  <c r="V133" i="8"/>
  <c r="T133" i="8"/>
  <c r="V131" i="8"/>
  <c r="T131" i="8"/>
  <c r="V129" i="8"/>
  <c r="T129" i="8"/>
  <c r="V128" i="8"/>
  <c r="T128" i="8"/>
  <c r="V126" i="8"/>
  <c r="T126" i="8"/>
  <c r="V125" i="8"/>
  <c r="T125" i="8"/>
  <c r="V122" i="8"/>
  <c r="T122" i="8"/>
  <c r="V121" i="8"/>
  <c r="T121" i="8"/>
  <c r="V120" i="8"/>
  <c r="T120" i="8"/>
  <c r="V119" i="8"/>
  <c r="T119" i="8"/>
  <c r="V118" i="8"/>
  <c r="T118" i="8"/>
  <c r="V117" i="8"/>
  <c r="T117" i="8"/>
  <c r="V116" i="8"/>
  <c r="T116" i="8"/>
  <c r="V115" i="8"/>
  <c r="T115" i="8"/>
  <c r="V114" i="8"/>
  <c r="T114" i="8"/>
  <c r="V113" i="8"/>
  <c r="T113" i="8"/>
  <c r="V112" i="8"/>
  <c r="T112" i="8"/>
  <c r="V111" i="8"/>
  <c r="T111" i="8"/>
  <c r="V110" i="8"/>
  <c r="T110" i="8"/>
  <c r="V109" i="8"/>
  <c r="T109" i="8"/>
  <c r="V101" i="8"/>
  <c r="V100" i="8"/>
  <c r="V99" i="8"/>
  <c r="V98" i="8"/>
  <c r="V97" i="8"/>
  <c r="V73" i="8"/>
  <c r="T73" i="8"/>
  <c r="V32" i="8"/>
  <c r="T32" i="8"/>
  <c r="T30" i="8"/>
  <c r="V30" i="8"/>
  <c r="V95" i="8"/>
  <c r="T95" i="8"/>
  <c r="V43" i="8"/>
  <c r="T43" i="8"/>
  <c r="V59" i="8"/>
  <c r="T59" i="8"/>
  <c r="V67" i="8"/>
  <c r="T67" i="8"/>
  <c r="V80" i="8"/>
  <c r="T80" i="8"/>
  <c r="V86" i="8"/>
  <c r="T86" i="8"/>
  <c r="W54" i="9"/>
  <c r="V54" i="9"/>
  <c r="W53" i="9"/>
  <c r="V53" i="9"/>
  <c r="W52" i="9"/>
  <c r="V52" i="9"/>
  <c r="W51" i="9"/>
  <c r="V51" i="9"/>
  <c r="W50" i="9"/>
  <c r="V50" i="9"/>
  <c r="W49" i="9"/>
  <c r="V49" i="9"/>
  <c r="W48" i="9"/>
  <c r="V48" i="9"/>
  <c r="W47" i="9"/>
  <c r="V47" i="9"/>
  <c r="W46" i="9"/>
  <c r="V46" i="9"/>
  <c r="W45" i="9"/>
  <c r="V45" i="9"/>
  <c r="W43" i="9"/>
  <c r="V43" i="9"/>
  <c r="W42" i="9"/>
  <c r="V42" i="9"/>
  <c r="W40" i="9"/>
  <c r="V40" i="9"/>
  <c r="W39" i="9"/>
  <c r="V39" i="9"/>
  <c r="W38" i="9"/>
  <c r="V38" i="9"/>
  <c r="W37" i="9"/>
  <c r="V37" i="9"/>
  <c r="W36" i="9"/>
  <c r="V36" i="9"/>
  <c r="W35" i="9"/>
  <c r="V35" i="9"/>
  <c r="W34" i="9"/>
  <c r="V34" i="9"/>
  <c r="W33" i="9"/>
  <c r="V33" i="9"/>
  <c r="W32" i="9"/>
  <c r="V32" i="9"/>
  <c r="W30" i="9"/>
  <c r="V30" i="9"/>
  <c r="W29" i="9"/>
  <c r="V29" i="9"/>
  <c r="W28" i="9"/>
  <c r="V28" i="9"/>
  <c r="W27" i="9"/>
  <c r="V27" i="9"/>
  <c r="W25" i="9"/>
  <c r="V25" i="9"/>
  <c r="W24" i="9"/>
  <c r="V24" i="9"/>
  <c r="W22" i="9"/>
  <c r="V22" i="9"/>
  <c r="W21" i="9"/>
  <c r="V21" i="9"/>
  <c r="W19" i="9"/>
  <c r="V19" i="9"/>
  <c r="W18" i="9"/>
  <c r="V18" i="9"/>
  <c r="W17" i="9"/>
  <c r="V17" i="9"/>
  <c r="W16" i="9"/>
  <c r="V16" i="9"/>
  <c r="W14" i="9"/>
  <c r="V14" i="9"/>
  <c r="W8" i="9"/>
  <c r="W4" i="9"/>
  <c r="V94" i="8"/>
  <c r="T94" i="8"/>
  <c r="V93" i="8"/>
  <c r="T93" i="8"/>
  <c r="V91" i="8"/>
  <c r="T91" i="8"/>
  <c r="V90" i="8"/>
  <c r="T90" i="8"/>
  <c r="V89" i="8"/>
  <c r="T89" i="8"/>
  <c r="V88" i="8"/>
  <c r="T88" i="8"/>
  <c r="V85" i="8"/>
  <c r="T85" i="8"/>
  <c r="V84" i="8"/>
  <c r="T84" i="8"/>
  <c r="V83" i="8"/>
  <c r="T83" i="8"/>
  <c r="V81" i="8"/>
  <c r="T81" i="8"/>
  <c r="V79" i="8"/>
  <c r="T79" i="8"/>
  <c r="V78" i="8"/>
  <c r="T78" i="8"/>
  <c r="V77" i="8"/>
  <c r="T77" i="8"/>
  <c r="V76" i="8"/>
  <c r="T76" i="8"/>
  <c r="V75" i="8"/>
  <c r="T75" i="8"/>
  <c r="V74" i="8"/>
  <c r="T74" i="8"/>
  <c r="V72" i="8"/>
  <c r="T72" i="8"/>
  <c r="V71" i="8"/>
  <c r="T71" i="8"/>
  <c r="V70" i="8"/>
  <c r="T70" i="8"/>
  <c r="V69" i="8"/>
  <c r="T69" i="8"/>
  <c r="V66" i="8"/>
  <c r="T66" i="8"/>
  <c r="V65" i="8"/>
  <c r="T65" i="8"/>
  <c r="V64" i="8"/>
  <c r="T64" i="8"/>
  <c r="V63" i="8"/>
  <c r="T63" i="8"/>
  <c r="V62" i="8"/>
  <c r="T62" i="8"/>
  <c r="V61" i="8"/>
  <c r="T61" i="8"/>
  <c r="V60" i="8"/>
  <c r="T60" i="8"/>
  <c r="V58" i="8"/>
  <c r="T58" i="8"/>
  <c r="V57" i="8"/>
  <c r="T57" i="8"/>
  <c r="V56" i="8"/>
  <c r="T56" i="8"/>
  <c r="V55" i="8"/>
  <c r="T55" i="8"/>
  <c r="V54" i="8"/>
  <c r="T54" i="8"/>
  <c r="V53" i="8"/>
  <c r="T53" i="8"/>
  <c r="V52" i="8"/>
  <c r="T52" i="8"/>
  <c r="V51" i="8"/>
  <c r="T51" i="8"/>
  <c r="V50" i="8"/>
  <c r="T50" i="8"/>
  <c r="V49" i="8"/>
  <c r="T49" i="8"/>
  <c r="V48" i="8"/>
  <c r="T48" i="8"/>
  <c r="V47" i="8"/>
  <c r="T47" i="8"/>
  <c r="V46" i="8"/>
  <c r="T46" i="8"/>
  <c r="V45" i="8"/>
  <c r="T45" i="8"/>
  <c r="V42" i="8"/>
  <c r="T42" i="8"/>
  <c r="V41" i="8"/>
  <c r="T41" i="8"/>
  <c r="V40" i="8"/>
  <c r="T40" i="8"/>
  <c r="V39" i="8"/>
  <c r="T39" i="8"/>
  <c r="V38" i="8"/>
  <c r="T38" i="8"/>
  <c r="V37" i="8"/>
  <c r="T37" i="8"/>
  <c r="V36" i="8"/>
  <c r="T36" i="8"/>
  <c r="V34" i="8"/>
  <c r="T34" i="8"/>
  <c r="V31" i="8"/>
  <c r="T31" i="8"/>
  <c r="V29" i="8"/>
  <c r="T29" i="8"/>
  <c r="V28" i="8"/>
  <c r="T28" i="8"/>
  <c r="V27" i="8"/>
  <c r="T27" i="8"/>
  <c r="V26" i="8"/>
  <c r="T26" i="8"/>
  <c r="V25" i="8"/>
  <c r="T25" i="8"/>
  <c r="V24" i="8"/>
  <c r="T24" i="8"/>
  <c r="V23" i="8"/>
  <c r="T23" i="8"/>
  <c r="V22" i="8"/>
  <c r="T22" i="8"/>
  <c r="V21" i="8"/>
  <c r="T21" i="8"/>
  <c r="V20" i="8"/>
  <c r="T20" i="8"/>
  <c r="V19" i="8"/>
  <c r="T19" i="8"/>
  <c r="V18" i="8"/>
  <c r="T18" i="8"/>
  <c r="V17" i="8"/>
  <c r="T17" i="8"/>
  <c r="V14" i="8"/>
  <c r="T14" i="8"/>
  <c r="V13" i="8"/>
  <c r="T13" i="8"/>
  <c r="V12" i="8"/>
  <c r="T12" i="8"/>
  <c r="V11" i="8"/>
  <c r="T11" i="8"/>
  <c r="V10" i="8"/>
  <c r="T10" i="8"/>
  <c r="V9" i="8"/>
  <c r="T9" i="8"/>
  <c r="V8" i="8"/>
  <c r="T8" i="8"/>
  <c r="V7" i="8"/>
  <c r="T7" i="8"/>
  <c r="V6" i="8"/>
  <c r="O100" i="8"/>
  <c r="O109" i="8"/>
  <c r="O10" i="8"/>
  <c r="O43" i="8"/>
  <c r="O80" i="8"/>
  <c r="O95" i="8"/>
  <c r="O28" i="8"/>
  <c r="O61" i="8"/>
  <c r="O11" i="8"/>
  <c r="O121" i="8"/>
  <c r="O74" i="8"/>
  <c r="O89" i="8"/>
  <c r="O41" i="8"/>
  <c r="O134" i="8"/>
  <c r="O51" i="8"/>
  <c r="O118" i="8"/>
  <c r="O125" i="8"/>
  <c r="O6" i="8"/>
  <c r="O63" i="8"/>
  <c r="O131" i="8"/>
  <c r="O19" i="8"/>
  <c r="O17" i="8"/>
  <c r="O58" i="8"/>
  <c r="O59" i="8"/>
  <c r="O64" i="8"/>
  <c r="O120" i="8"/>
  <c r="O81" i="8"/>
  <c r="O47" i="8"/>
  <c r="O69" i="8"/>
  <c r="O128" i="8"/>
  <c r="O66" i="8"/>
  <c r="O22" i="8"/>
  <c r="O85" i="8"/>
  <c r="O123" i="8"/>
  <c r="O77" i="8"/>
  <c r="O108" i="8"/>
  <c r="O106" i="8"/>
  <c r="O71" i="8"/>
  <c r="O14" i="8"/>
  <c r="O84" i="8"/>
  <c r="O105" i="8"/>
  <c r="O55" i="8"/>
  <c r="O94" i="8"/>
  <c r="O45" i="8"/>
  <c r="O16" i="8"/>
  <c r="O25" i="8"/>
  <c r="O90" i="8"/>
  <c r="O30" i="8"/>
  <c r="O9" i="8"/>
  <c r="O40" i="8"/>
  <c r="O23" i="8"/>
  <c r="O76" i="8"/>
  <c r="O93" i="8"/>
  <c r="O20" i="8"/>
  <c r="O27" i="8"/>
  <c r="O102" i="8"/>
  <c r="O116" i="8"/>
  <c r="O49" i="8"/>
  <c r="O31" i="8"/>
  <c r="O101" i="8"/>
  <c r="O97" i="8"/>
  <c r="O107" i="8"/>
  <c r="O32" i="8"/>
  <c r="O117" i="8"/>
  <c r="O78" i="8"/>
  <c r="O21" i="8"/>
  <c r="O79" i="8"/>
  <c r="O24" i="8"/>
  <c r="O29" i="8"/>
  <c r="O65" i="8"/>
  <c r="O114" i="8"/>
  <c r="O70" i="8"/>
  <c r="O129" i="8"/>
  <c r="O133" i="8"/>
  <c r="O12" i="8"/>
  <c r="O99" i="8"/>
  <c r="O103" i="8"/>
  <c r="O83" i="8"/>
  <c r="O48" i="8"/>
  <c r="O119" i="8"/>
  <c r="O38" i="8"/>
  <c r="O53" i="8"/>
  <c r="O62" i="8"/>
  <c r="O8" i="8"/>
  <c r="O98" i="8"/>
  <c r="O115" i="8"/>
  <c r="O72" i="8"/>
  <c r="O91" i="8"/>
  <c r="O34" i="8"/>
  <c r="O57" i="8"/>
  <c r="O88" i="8"/>
  <c r="O111" i="8"/>
  <c r="O18" i="8"/>
  <c r="O46" i="8"/>
  <c r="O122" i="8"/>
  <c r="O13" i="8"/>
  <c r="O75" i="8"/>
  <c r="O52" i="8"/>
  <c r="O15" i="8"/>
  <c r="O37" i="8"/>
  <c r="O60" i="8"/>
  <c r="O56" i="8"/>
  <c r="B2" i="24"/>
  <c r="O54" i="8"/>
  <c r="O110" i="8"/>
  <c r="O73" i="8"/>
  <c r="O126" i="8"/>
  <c r="O36" i="8"/>
  <c r="O7" i="8"/>
  <c r="O39" i="8"/>
  <c r="O104" i="8"/>
  <c r="O42" i="8"/>
  <c r="O113" i="8"/>
  <c r="O86" i="8"/>
  <c r="O26" i="8"/>
  <c r="O50" i="8"/>
  <c r="O67" i="8"/>
  <c r="O112" i="8"/>
</calcChain>
</file>

<file path=xl/comments1.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
</t>
        </r>
      </text>
    </comment>
  </commentList>
</comments>
</file>

<file path=xl/comments2.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3.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4.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5.xml><?xml version="1.0" encoding="utf-8"?>
<comments xmlns="http://schemas.openxmlformats.org/spreadsheetml/2006/main">
  <authors>
    <author>BERNARD Olivier</author>
  </authors>
  <commentList>
    <comment ref="E1" authorId="0" shapeId="0">
      <text>
        <r>
          <rPr>
            <b/>
            <sz val="9"/>
            <color indexed="81"/>
            <rFont val="Tahoma"/>
            <family val="2"/>
          </rPr>
          <t>BERNARD Olivier:</t>
        </r>
        <r>
          <rPr>
            <sz val="9"/>
            <color indexed="81"/>
            <rFont val="Tahoma"/>
            <family val="2"/>
          </rPr>
          <t xml:space="preserve">
This column identifies the list to the associated operation codes.
This list is defined through a name (Excel Formula name)</t>
        </r>
      </text>
    </comment>
  </commentList>
</comments>
</file>

<file path=xl/sharedStrings.xml><?xml version="1.0" encoding="utf-8"?>
<sst xmlns="http://schemas.openxmlformats.org/spreadsheetml/2006/main" count="8454" uniqueCount="1506">
  <si>
    <t>EQUIPMENT CLASSES</t>
  </si>
  <si>
    <t>Alarm severity</t>
  </si>
  <si>
    <t>Unit</t>
  </si>
  <si>
    <t>Dead
band</t>
  </si>
  <si>
    <t>Y</t>
  </si>
  <si>
    <t>N</t>
  </si>
  <si>
    <t>EQUIPMENT INSTANCES</t>
  </si>
  <si>
    <t>-</t>
  </si>
  <si>
    <t>Revision</t>
  </si>
  <si>
    <t>Date</t>
  </si>
  <si>
    <t>Version</t>
  </si>
  <si>
    <t>Author</t>
  </si>
  <si>
    <t>Observations</t>
  </si>
  <si>
    <t>Introduction</t>
  </si>
  <si>
    <r>
      <t xml:space="preserve">For all ICD relative to equipment monitoring &amp; control , this ECI (Equipment Classes &amp; Instances) file template </t>
    </r>
    <r>
      <rPr>
        <u/>
        <sz val="10"/>
        <rFont val="Arial"/>
        <family val="2"/>
      </rPr>
      <t>must be used</t>
    </r>
    <r>
      <rPr>
        <sz val="10"/>
        <rFont val="Arial"/>
        <family val="2"/>
      </rPr>
      <t xml:space="preserve"> as appendix to define:
- the equipment classes, from an I/O point of view
- all instances relative to each class
</t>
    </r>
  </si>
  <si>
    <t>Recommandations</t>
  </si>
  <si>
    <t>Use one ECI file for each ICD document (one ICD=one subsystem)</t>
  </si>
  <si>
    <t>Do not change the organisation of the ECI file:</t>
  </si>
  <si>
    <t xml:space="preserve"> - Sheet "Equipment classes" : define all classes for the relative subsystem (see meaning of each field in the "Definitions" sheet)</t>
  </si>
  <si>
    <t xml:space="preserve"> - Sheet "Equipment instances" : define all instances for the relative subsystem (see meaning of each field in the "Definitions" sheet)</t>
  </si>
  <si>
    <t xml:space="preserve">For each sheet, do not change the organisation of the sheet (does not remove any column) in order to be able to use the standard export/import tools </t>
  </si>
  <si>
    <t>Create the necessary number of classes: for example, if similar equipment have different numbers of DI, DO, AI, create one class for each case</t>
  </si>
  <si>
    <t>Notes</t>
  </si>
  <si>
    <t>Definitions</t>
  </si>
  <si>
    <t>Column Class</t>
  </si>
  <si>
    <t>Column Name</t>
  </si>
  <si>
    <t>Column Description</t>
  </si>
  <si>
    <t>Values</t>
  </si>
  <si>
    <t>isAComment</t>
  </si>
  <si>
    <t>Specify whether the line is a comment or not</t>
  </si>
  <si>
    <t>System</t>
  </si>
  <si>
    <t>Sub-system</t>
  </si>
  <si>
    <t>Class name</t>
  </si>
  <si>
    <t>AI</t>
  </si>
  <si>
    <t>AI2</t>
  </si>
  <si>
    <t>AO</t>
  </si>
  <si>
    <t>AO2</t>
  </si>
  <si>
    <t>DI</t>
  </si>
  <si>
    <t>DI2</t>
  </si>
  <si>
    <t>DO</t>
  </si>
  <si>
    <t>DO2</t>
  </si>
  <si>
    <t>Description</t>
  </si>
  <si>
    <t>DI POINT</t>
  </si>
  <si>
    <t>Default value</t>
  </si>
  <si>
    <t>Alarm label</t>
  </si>
  <si>
    <t>DO POINT</t>
  </si>
  <si>
    <t>Give the properties of the output signal command in ms:
 Nothing to fill: continuous signal
XXX: temporal duration of the pulse</t>
  </si>
  <si>
    <t>Timeout for reaction (s)</t>
  </si>
  <si>
    <t>AI POINT</t>
  </si>
  <si>
    <t>Give the measurement unity of the analog data</t>
  </si>
  <si>
    <t>Range Min value</t>
  </si>
  <si>
    <t>Range Max value</t>
  </si>
  <si>
    <t>Dead band</t>
  </si>
  <si>
    <t>AO POINT</t>
  </si>
  <si>
    <t>Location</t>
  </si>
  <si>
    <t>Sublocation</t>
  </si>
  <si>
    <t>Equipment name</t>
  </si>
  <si>
    <t>Short name</t>
  </si>
  <si>
    <t>Textual description or precision about the Location/sublocation of the equipment instance</t>
  </si>
  <si>
    <t>Address</t>
  </si>
  <si>
    <t>InvalidVar1</t>
  </si>
  <si>
    <t>name of the first external variable used to invalidate this equipement (usually comStatus of the gateway or PRTU)</t>
  </si>
  <si>
    <t>InvalidVar2</t>
  </si>
  <si>
    <t>name of the second external variable used to invalidate this equipement (usually comStatus of the gateway or PRTU)</t>
  </si>
  <si>
    <t>InvalidVar3</t>
  </si>
  <si>
    <t>name of the third external variable used to invalidate this equipement (usually comStatus of the gateway or PRTU)</t>
  </si>
  <si>
    <r>
      <t xml:space="preserve">System </t>
    </r>
    <r>
      <rPr>
        <b/>
        <i/>
        <sz val="8"/>
        <color indexed="10"/>
        <rFont val="Arial"/>
        <family val="2"/>
      </rPr>
      <t>(Native language)</t>
    </r>
  </si>
  <si>
    <r>
      <t xml:space="preserve">Sub-system </t>
    </r>
    <r>
      <rPr>
        <b/>
        <i/>
        <sz val="8"/>
        <color indexed="10"/>
        <rFont val="Arial"/>
        <family val="2"/>
      </rPr>
      <t>(Native language)</t>
    </r>
  </si>
  <si>
    <r>
      <t xml:space="preserve">Class name </t>
    </r>
    <r>
      <rPr>
        <b/>
        <i/>
        <sz val="8"/>
        <color indexed="10"/>
        <rFont val="Arial"/>
        <family val="2"/>
      </rPr>
      <t>(Native language)</t>
    </r>
  </si>
  <si>
    <r>
      <t xml:space="preserve">Description (Details of description) </t>
    </r>
    <r>
      <rPr>
        <b/>
        <i/>
        <sz val="8"/>
        <color indexed="10"/>
        <rFont val="Arial"/>
        <family val="2"/>
      </rPr>
      <t>(Native language)</t>
    </r>
  </si>
  <si>
    <t>Formula</t>
  </si>
  <si>
    <t>Bit position</t>
  </si>
  <si>
    <t>SCADA Transfert function (Internal THALES)</t>
  </si>
  <si>
    <t>Define, if possible, contiguous addresses for equipments/points within the same class.</t>
  </si>
  <si>
    <t>Use the internal macro (### to be implemented in next release ###) to check the consistency of all data included in the sheet "Equipment classes" and "Equipment instances"</t>
  </si>
  <si>
    <t>Issues to be addressed in future release</t>
  </si>
  <si>
    <t>## Use appropriate point &amp; bit value descriptions to create alarm label (DI) #####</t>
  </si>
  <si>
    <t>### define rules for separators</t>
  </si>
  <si>
    <t>Code</t>
  </si>
  <si>
    <t>TODO</t>
  </si>
  <si>
    <t>Protocol</t>
  </si>
  <si>
    <t>MODBUS-TCP</t>
  </si>
  <si>
    <t>MODBUS-RTU</t>
  </si>
  <si>
    <t>IEC60870-5-104</t>
  </si>
  <si>
    <t>DNP3.0</t>
  </si>
  <si>
    <t>IEC60870-5-101</t>
  </si>
  <si>
    <t>BACNET-TCP</t>
  </si>
  <si>
    <t>IEC104:M_SP_TB_1</t>
  </si>
  <si>
    <t>IEC104:M_SP_NA_1</t>
  </si>
  <si>
    <t>IEC104:M_DP_NA_1</t>
  </si>
  <si>
    <t>IEC104:M_ME_NA_1</t>
  </si>
  <si>
    <t>IEC104:M_ME_NB_1</t>
  </si>
  <si>
    <t>IEC104:M_ME_NC_1</t>
  </si>
  <si>
    <t>IEC104:M_IT_NA_1</t>
  </si>
  <si>
    <t>IEC104:M_DP_TB_1</t>
  </si>
  <si>
    <t>IEC104:C_SC_NA_1</t>
  </si>
  <si>
    <t>IEC104:C_DC_NA_1</t>
  </si>
  <si>
    <t>IEC104:C_RC_NA_1</t>
  </si>
  <si>
    <t>IEC104:C_SE_NA_1</t>
  </si>
  <si>
    <t>IEC104:C_SE_NB_1</t>
  </si>
  <si>
    <t>IEC104:C_SE_NC_1</t>
  </si>
  <si>
    <t>IEC104:C_IC_NA_1</t>
  </si>
  <si>
    <t>IEC104:C_CI_NA_1</t>
  </si>
  <si>
    <t>IEC104:C_RD_NA_1</t>
  </si>
  <si>
    <t>tfNOT</t>
  </si>
  <si>
    <t xml:space="preserve">tfLIN </t>
  </si>
  <si>
    <t xml:space="preserve">cfRANGE </t>
  </si>
  <si>
    <t>BTL32</t>
  </si>
  <si>
    <t>LTB16</t>
  </si>
  <si>
    <t>USHORT</t>
  </si>
  <si>
    <t>EXTERNAL SYSTEM DATA DETAILS</t>
  </si>
  <si>
    <t>Operation code (FC, ASDU, ...)</t>
  </si>
  <si>
    <t>Data Length</t>
  </si>
  <si>
    <t>Device Unit Id</t>
  </si>
  <si>
    <t>Index Address</t>
  </si>
  <si>
    <t>RTU_Protocol</t>
  </si>
  <si>
    <t>RTU_Data_Check_Function</t>
  </si>
  <si>
    <t>RTU_Data_Translation_Function</t>
  </si>
  <si>
    <t>Bit_Position</t>
  </si>
  <si>
    <t>External System Name</t>
  </si>
  <si>
    <t>SIL0</t>
  </si>
  <si>
    <t>SIL2_Monitoring</t>
  </si>
  <si>
    <t>SIL2_Control</t>
  </si>
  <si>
    <t>Instance Id</t>
  </si>
  <si>
    <t>location</t>
  </si>
  <si>
    <t>sub_location</t>
  </si>
  <si>
    <t>class_name</t>
  </si>
  <si>
    <t>instance_id</t>
  </si>
  <si>
    <t>attribute_code</t>
  </si>
  <si>
    <t>point_address</t>
  </si>
  <si>
    <t>row_id</t>
  </si>
  <si>
    <t>operation_type</t>
  </si>
  <si>
    <t>MODBUS:1:Read:Coils</t>
  </si>
  <si>
    <t>MODBUS:4:Read:Input Registers</t>
  </si>
  <si>
    <t>MODBUS:5:Write:Coil</t>
  </si>
  <si>
    <t>MODBUS:15:Write:Coils</t>
  </si>
  <si>
    <t>MODBUS:6:Write:Holding Register</t>
  </si>
  <si>
    <t>MODBUS:16:Write:Holding Registers</t>
  </si>
  <si>
    <t>Memory Block</t>
  </si>
  <si>
    <t>MODBUS:MEMBLOCK01</t>
  </si>
  <si>
    <t>MODBUS:MEMBLOCK02</t>
  </si>
  <si>
    <t>MODBUS:MEMBLOCK03</t>
  </si>
  <si>
    <t>MODBUS:MEMBLOCK04</t>
  </si>
  <si>
    <t>MODBUS:2:Read:Discrete Inputs</t>
  </si>
  <si>
    <t>MODBUS:3:Read:Holding Registers</t>
  </si>
  <si>
    <t>IEC104:MEMBLOCK01</t>
  </si>
  <si>
    <t>concentrator</t>
  </si>
  <si>
    <t>sil_channel</t>
  </si>
  <si>
    <t>IsAnimated</t>
  </si>
  <si>
    <r>
      <t xml:space="preserve">Description
</t>
    </r>
    <r>
      <rPr>
        <b/>
        <sz val="8"/>
        <color indexed="10"/>
        <rFont val="Arial"/>
        <family val="2"/>
      </rPr>
      <t xml:space="preserve"> (Native language)</t>
    </r>
  </si>
  <si>
    <t>MMS</t>
  </si>
  <si>
    <t>[Lusail] 
PBS code</t>
  </si>
  <si>
    <r>
      <t xml:space="preserve">[Lusail]
LBS Code
</t>
    </r>
    <r>
      <rPr>
        <sz val="8"/>
        <color indexed="30"/>
        <rFont val="Arial"/>
        <family val="2"/>
      </rPr>
      <t>LRT Designation Code</t>
    </r>
  </si>
  <si>
    <r>
      <t xml:space="preserve">[Lusail]
LBS Code
</t>
    </r>
    <r>
      <rPr>
        <sz val="8"/>
        <color indexed="30"/>
        <rFont val="Arial"/>
        <family val="2"/>
      </rPr>
      <t>QRC Designation Code</t>
    </r>
  </si>
  <si>
    <t>[Lusail]
GBS Code</t>
  </si>
  <si>
    <t>LRT/QRC DESIGNATION</t>
  </si>
  <si>
    <t>PRTU Configuration</t>
  </si>
  <si>
    <t>RTU_Modbus_Operation_Code</t>
  </si>
  <si>
    <t>Modbus_Memory_Block</t>
  </si>
  <si>
    <t>RTU_IEC104_Operation_Code</t>
  </si>
  <si>
    <t>IEC104_Memory_Block</t>
  </si>
  <si>
    <t>Operation Code List</t>
  </si>
  <si>
    <t>PLC Protocol</t>
  </si>
  <si>
    <t>RTU_Undefined_Operation_Code</t>
  </si>
  <si>
    <t>Check of Validation Lists</t>
  </si>
  <si>
    <t>Available Operation Code</t>
  </si>
  <si>
    <t>Association with Memory Block</t>
  </si>
  <si>
    <t>SE Engineering</t>
  </si>
  <si>
    <t>SW Engineering</t>
  </si>
  <si>
    <t>HMI details (dictionnaries)</t>
  </si>
  <si>
    <t>EXTERNAL SYSTEM DATA</t>
  </si>
  <si>
    <t>RTU Name</t>
  </si>
  <si>
    <t>FEP Name</t>
  </si>
  <si>
    <t>FEP instance Id</t>
  </si>
  <si>
    <t>Min value</t>
  </si>
  <si>
    <t>Max value</t>
  </si>
  <si>
    <t>Limit 1
(optional)</t>
  </si>
  <si>
    <t>Limit 2
(optional)</t>
  </si>
  <si>
    <t>Range 1
alarm severity
] -∞,min value]</t>
  </si>
  <si>
    <t>Range 1
alarm label
] -∞,min value]</t>
  </si>
  <si>
    <t>Range 2
alarm severity
]min value,limit1]</t>
  </si>
  <si>
    <t>Range 2
alarm label
]min value,limit1]</t>
  </si>
  <si>
    <t>Range 3
alarm severity
]limit1,limit2]</t>
  </si>
  <si>
    <t>Range 3
alarm label
]limit1,limit2]</t>
  </si>
  <si>
    <t>Range 4
alarm severity
]limit2,max value]</t>
  </si>
  <si>
    <t>Range 4
alarm label
]limit2,max value]</t>
  </si>
  <si>
    <t>Range 5
alarm severity
]max value,+∞[</t>
  </si>
  <si>
    <t>Range 5
alarm label
]max value,+∞[</t>
  </si>
  <si>
    <t>Initial condition</t>
  </si>
  <si>
    <t>Final condition</t>
  </si>
  <si>
    <t>Associated return status</t>
  </si>
  <si>
    <r>
      <t xml:space="preserve">Equipment  description (displayed in HMI) </t>
    </r>
    <r>
      <rPr>
        <b/>
        <i/>
        <sz val="8"/>
        <color indexed="10"/>
        <rFont val="Arial"/>
        <family val="2"/>
      </rPr>
      <t>(Native language)</t>
    </r>
  </si>
  <si>
    <t>Operational Alarm</t>
  </si>
  <si>
    <t>Data Type</t>
  </si>
  <si>
    <t>Output duration (ms)</t>
  </si>
  <si>
    <t>PLC Name</t>
  </si>
  <si>
    <t>1-Class List</t>
  </si>
  <si>
    <t>Y or N</t>
  </si>
  <si>
    <t xml:space="preserve">Define the trigram of the system's name in which the equipment is included </t>
  </si>
  <si>
    <t>XXX</t>
  </si>
  <si>
    <t xml:space="preserve">Define the trigram of the sub-system's name in which the equipment is included </t>
  </si>
  <si>
    <t>Short equipment name on XXX characters number (minimum 3 characters - maximum 12 characters)</t>
  </si>
  <si>
    <t>Analog Input</t>
  </si>
  <si>
    <t>Analog Output</t>
  </si>
  <si>
    <t>Digital Input</t>
  </si>
  <si>
    <t>Digital Output</t>
  </si>
  <si>
    <t>Name of equipment point from supplier</t>
  </si>
  <si>
    <t>Define the default value of the equipment point</t>
  </si>
  <si>
    <t>Output duration
(ms)</t>
  </si>
  <si>
    <t>Response time between the command and the associated status modification on the equipment</t>
  </si>
  <si>
    <t>Conditions to verify before sending the command</t>
  </si>
  <si>
    <t>Conditions to verify after the sending of the command</t>
  </si>
  <si>
    <t>Return equipment status associated with the command</t>
  </si>
  <si>
    <t>Define the minimum value of the data</t>
  </si>
  <si>
    <t>Define the maximum value of the data</t>
  </si>
  <si>
    <t>Threshold in order to add range of the supervised value between min and max values</t>
  </si>
  <si>
    <t>Range &lt;i&gt;
alarm label</t>
  </si>
  <si>
    <t>Define the alarm label for a range</t>
  </si>
  <si>
    <t>Define the tolerance of variation around a threshold</t>
  </si>
  <si>
    <t>This label will be presented to the operators on the HMI. It consists on:
Equipment description (displayed in HMI): under Min value / under Max value / etc.</t>
  </si>
  <si>
    <t>Define the minimum range of the command value</t>
  </si>
  <si>
    <t>Define the maximum range of the command value</t>
  </si>
  <si>
    <t>2-Instance List</t>
  </si>
  <si>
    <t>Define in a short designation the geographical location in which the equipment is based</t>
  </si>
  <si>
    <t>Define in a short designation the sublocation (Subsystem / Level / Building / room) in which the equipment is based</t>
  </si>
  <si>
    <t>Class name identical to the class name defined in the "1-Class List" tab</t>
  </si>
  <si>
    <t xml:space="preserve">Data Type </t>
  </si>
  <si>
    <t>SIL Level</t>
  </si>
  <si>
    <t xml:space="preserve">Default value of the equipment point </t>
  </si>
  <si>
    <t>Operation code</t>
  </si>
  <si>
    <t>Give the properties of the output signal command in ms:
&lt;empty&gt;: continuous signal
integer value: temporal duration of the pulse (in ms)</t>
  </si>
  <si>
    <t>Expected response time between the command sending and the modification of the associated status</t>
  </si>
  <si>
    <t>Pre-condition to be checked before sending the command</t>
  </si>
  <si>
    <t>Post-condition to be checked to make sure the command is successful</t>
  </si>
  <si>
    <t>GBS Code</t>
  </si>
  <si>
    <t>TBC</t>
  </si>
  <si>
    <t>LBS Code (LRT)</t>
  </si>
  <si>
    <t>LBS Code (QRC)</t>
  </si>
  <si>
    <t>Give the instance name of the equipment.</t>
  </si>
  <si>
    <t>Name of the partner PLC</t>
  </si>
  <si>
    <t>Name of the concentrator (as viewed in the SCADA subsystem) for the equipment</t>
  </si>
  <si>
    <t>Normalized name, used within the SCADA</t>
  </si>
  <si>
    <t>Point Name</t>
  </si>
  <si>
    <t>Point Description</t>
  </si>
  <si>
    <t>Point Type</t>
  </si>
  <si>
    <t>DI or DI2</t>
  </si>
  <si>
    <t>DI or DI2 value =
0 (00)</t>
  </si>
  <si>
    <t>DI or DI2 value =
1(01)</t>
  </si>
  <si>
    <t>DI2 value =
2 (10)</t>
  </si>
  <si>
    <t>DI2 value =
3 (11)</t>
  </si>
  <si>
    <t>For a DI or DI2, definition of the supervised status when the value is set to 0</t>
  </si>
  <si>
    <t>For a DI2, definition of the supervised status when the value is set to 2</t>
  </si>
  <si>
    <t>For a DI2, definition of the supervised status when the value is set to 3</t>
  </si>
  <si>
    <t>DI/DI2 Value = 0</t>
  </si>
  <si>
    <t>DI/DI2 Value = 1</t>
  </si>
  <si>
    <t>DI2 Value = 2</t>
  </si>
  <si>
    <t>DI2 Value = 3</t>
  </si>
  <si>
    <t>For a DI or DI2, definition of the supervised status when the value is set to 1</t>
  </si>
  <si>
    <t>DO/DO2 Value = 0</t>
  </si>
  <si>
    <t>DO/DO2 Value = 1</t>
  </si>
  <si>
    <t>DO2 Value = 2</t>
  </si>
  <si>
    <t>For a DO2, definition of the supervised status when the value is set to 2</t>
  </si>
  <si>
    <t>DO2 Value = 3</t>
  </si>
  <si>
    <t>For a DO2, definition of the supervised status when the value is set to 3</t>
  </si>
  <si>
    <t>For a DO or DO2, definition of the supervised status when the value is set to 0</t>
  </si>
  <si>
    <t>For a DO or DO2, definition of the supervised status when the value is set to 1</t>
  </si>
  <si>
    <t>DO or DO2 value =
0 (00)</t>
  </si>
  <si>
    <t>DO or DO2 value =
1(01)</t>
  </si>
  <si>
    <t>DO2 value =
2 (10)</t>
  </si>
  <si>
    <t>DO2 value =
3 (11)</t>
  </si>
  <si>
    <t>CSS Point Name</t>
  </si>
  <si>
    <t>Any useful documentation on the point</t>
  </si>
  <si>
    <t>Define the alarm severity for each value with the format (value1: severity label 1, value2: severity label 2, etc)
Severity labels are:
- None for events
- Min for Minor alarms
- Maj for Major alarms
- Crit for Critical alarms
Example: 
- 0: None, 1: Maj
- 0: None, 1: None</t>
  </si>
  <si>
    <t>Define the alarm severity for a range
Severity labels are:
- None for events
- Min for Minor alarms
- Maj for Major alarms
- Crit for Critical alarms</t>
  </si>
  <si>
    <t>bits</t>
  </si>
  <si>
    <t>bit</t>
  </si>
  <si>
    <t>SE_RTU_Modbus_Table</t>
  </si>
  <si>
    <t>SE_RTU_IEC104_Table</t>
  </si>
  <si>
    <t>SE_RTU_Undefined_Table</t>
  </si>
  <si>
    <t>This label will be presented to the operators on the HMI for english language. It consists of:
CCS Point Name: DI value when=0 / DI value when=1 / …</t>
  </si>
  <si>
    <t>Identify the SIL level for the equipment point which can be</t>
  </si>
  <si>
    <t>Subsystem TVS - Equipment classes &amp; instances</t>
  </si>
  <si>
    <t>SE_RTU_Modbus_Operation_Code</t>
  </si>
  <si>
    <t>SE_RTU_IEC104_Operation_Code</t>
  </si>
  <si>
    <t>SE_RTU_Undefined_Operation_Code</t>
  </si>
  <si>
    <t>Command</t>
  </si>
  <si>
    <t>Applicable protocol: may be Modbus or IEC104</t>
  </si>
  <si>
    <t>Operation code needed to manage the point at protocol level</t>
  </si>
  <si>
    <t xml:space="preserve">
Range &lt;i&gt;
alarm severity</t>
  </si>
  <si>
    <t>In the template, alarm thresholds are defined through two value limits plus a minimum value and a maximum value.
As shown in the figure on the right, this defines 5 ranges for which an alarm may be defined</t>
  </si>
  <si>
    <t>eqp_name</t>
  </si>
  <si>
    <t>start_bit</t>
  </si>
  <si>
    <t>nb_bits</t>
  </si>
  <si>
    <t>field1</t>
  </si>
  <si>
    <t>field2</t>
  </si>
  <si>
    <t>field3</t>
  </si>
  <si>
    <t>FC / Class Name</t>
  </si>
  <si>
    <t>RTU_Protocol_Operation_Code</t>
  </si>
  <si>
    <t>Memory_Block</t>
  </si>
  <si>
    <t>Prototype</t>
  </si>
  <si>
    <t>Aggregate name</t>
  </si>
  <si>
    <t>Object type</t>
  </si>
  <si>
    <t>iopath</t>
  </si>
  <si>
    <t>vetype</t>
  </si>
  <si>
    <t>ve_basename</t>
  </si>
  <si>
    <t>description</t>
  </si>
  <si>
    <t>address</t>
  </si>
  <si>
    <t>EVGroup</t>
  </si>
  <si>
    <t>deadband</t>
  </si>
  <si>
    <t>functTrans</t>
  </si>
  <si>
    <t>length</t>
  </si>
  <si>
    <t>PTP Classes Test</t>
  </si>
  <si>
    <t>PTP Instances Test</t>
  </si>
  <si>
    <t>CHANGE TO :</t>
  </si>
  <si>
    <t>40;1000</t>
  </si>
  <si>
    <t>20;1000</t>
  </si>
  <si>
    <t>40;5000</t>
  </si>
  <si>
    <t>40;10000</t>
  </si>
  <si>
    <t>40;20000</t>
  </si>
  <si>
    <t>20;10000</t>
  </si>
  <si>
    <t>Identifiy the IO revision in witch the information was added , deleted or modified</t>
  </si>
  <si>
    <t>version (string)</t>
  </si>
  <si>
    <t>Execute</t>
  </si>
  <si>
    <t xml:space="preserve">
</t>
  </si>
  <si>
    <t>Tool version</t>
  </si>
  <si>
    <t>Generation Time:</t>
  </si>
  <si>
    <t>Found Classes:</t>
  </si>
  <si>
    <t>Found Errors:</t>
  </si>
  <si>
    <t>Found Warnings:</t>
  </si>
  <si>
    <t>Not Found Classes:</t>
  </si>
  <si>
    <t xml:space="preserve">ToBeInstantiated </t>
  </si>
  <si>
    <t>Warning</t>
  </si>
  <si>
    <t>Error</t>
  </si>
  <si>
    <t>PRTU Name</t>
  </si>
  <si>
    <t>SWC Name</t>
  </si>
  <si>
    <t>Daccom Source File</t>
  </si>
  <si>
    <t>Daccom Variable Type</t>
  </si>
  <si>
    <t>FC Code / ASDU Type</t>
  </si>
  <si>
    <t>Daccom Type Num</t>
  </si>
  <si>
    <t>Protocol Address</t>
  </si>
  <si>
    <t>Start Bit</t>
  </si>
  <si>
    <t>Nb Bits</t>
  </si>
  <si>
    <t>Daccom External Variable Name</t>
  </si>
  <si>
    <t>field4</t>
  </si>
  <si>
    <t>field5</t>
  </si>
  <si>
    <t>External Var Comment</t>
  </si>
  <si>
    <t>To do before Generation =&gt; Check that there are no ROW filters set in the Class and instance worksheets</t>
  </si>
  <si>
    <t>Hierarchy</t>
  </si>
  <si>
    <t>FunctionalCat</t>
  </si>
  <si>
    <t>0: None, 1: Maj</t>
  </si>
  <si>
    <t>0: None, 1: None</t>
  </si>
  <si>
    <t>Hierarchy and locations (everything but equipments)</t>
  </si>
  <si>
    <t>root node</t>
  </si>
  <si>
    <t>PRTU</t>
  </si>
  <si>
    <t>RTU</t>
  </si>
  <si>
    <t>40;4000</t>
  </si>
  <si>
    <t>40;7000</t>
  </si>
  <si>
    <t>40;13000</t>
  </si>
  <si>
    <t>40;16000</t>
  </si>
  <si>
    <t>40;17000</t>
  </si>
  <si>
    <t>20;23000</t>
  </si>
  <si>
    <t>20;25000</t>
  </si>
  <si>
    <t>20;27000</t>
  </si>
  <si>
    <t>20;28000</t>
  </si>
  <si>
    <t>20;29000</t>
  </si>
  <si>
    <t>20;30000</t>
  </si>
  <si>
    <t>20;31000</t>
  </si>
  <si>
    <t>Normal</t>
  </si>
  <si>
    <t>v0</t>
  </si>
  <si>
    <t>Creation (from v4.2)</t>
  </si>
  <si>
    <t>Frequency</t>
  </si>
  <si>
    <t>Technical Alarm</t>
  </si>
  <si>
    <t>Time interval between data transmissions from SCADA to MMS</t>
  </si>
  <si>
    <t>Daily</t>
  </si>
  <si>
    <t>Monthly</t>
  </si>
  <si>
    <t>5</t>
  </si>
  <si>
    <t>1</t>
  </si>
  <si>
    <t>7</t>
  </si>
  <si>
    <t>Operational Event</t>
  </si>
  <si>
    <t>Meter</t>
  </si>
  <si>
    <t>Weekly</t>
  </si>
  <si>
    <t>Point can be qualified as Event or Alarm. Operational are not sent to MMS, Technical and Meter are sent to MMS. Hence, supported values are</t>
  </si>
  <si>
    <t>F.BLAISE</t>
  </si>
  <si>
    <t>Remove PED from the I/O class</t>
  </si>
  <si>
    <t>B.3</t>
  </si>
  <si>
    <t>T.MARTINEZ</t>
  </si>
  <si>
    <t>+</t>
  </si>
  <si>
    <t>Event</t>
  </si>
  <si>
    <t>ROOT Location</t>
  </si>
  <si>
    <t>ModBus Terminal Unit</t>
  </si>
  <si>
    <t>MBT</t>
  </si>
  <si>
    <t>Modbus interface</t>
  </si>
  <si>
    <t>Alarm that deviated from the nominal operation mode. For example all detect fault. These are not part of the system nominal behavior</t>
  </si>
  <si>
    <t>Alarm that are from the nominal operation mode of the equipment. For example operator  changing mode which put the equipment in Alarm state or equipment changing its status triggering an alarm.</t>
  </si>
  <si>
    <t>Event which are needed for maintenance procedures.</t>
  </si>
  <si>
    <t>Event which are from the nominal mode of the equipment. For exmaple open/close, locked/unlocked …</t>
  </si>
  <si>
    <t>Automatic Vehicule Machine (AVWM)</t>
  </si>
  <si>
    <t>B.1</t>
  </si>
  <si>
    <t>AVWM</t>
  </si>
  <si>
    <t>GEN</t>
  </si>
  <si>
    <t>Washing Maching Status</t>
  </si>
  <si>
    <t>WM In Service Status</t>
  </si>
  <si>
    <t>Washing machine In service</t>
  </si>
  <si>
    <t>Out of service</t>
  </si>
  <si>
    <t>In service</t>
  </si>
  <si>
    <t>No</t>
  </si>
  <si>
    <t>WM Mode</t>
  </si>
  <si>
    <t>WM in Manual Mode</t>
  </si>
  <si>
    <t>WM in Manual mode (used for maintenance or test)</t>
  </si>
  <si>
    <t>Auto</t>
  </si>
  <si>
    <t>Manual</t>
  </si>
  <si>
    <t>Manual cancellation status</t>
  </si>
  <si>
    <t>Cancel Wash Status</t>
  </si>
  <si>
    <t>a Wash in progress has been canceled by "annulation" Push button</t>
  </si>
  <si>
    <t>Off</t>
  </si>
  <si>
    <t>On</t>
  </si>
  <si>
    <t>Main Power Supply Status</t>
  </si>
  <si>
    <t>Main Power Supply 380V On</t>
  </si>
  <si>
    <t>Powered</t>
  </si>
  <si>
    <t>Rapid wash status</t>
  </si>
  <si>
    <t>Rapid Wash in progress</t>
  </si>
  <si>
    <t>Rapid Wash cycle in progress</t>
  </si>
  <si>
    <t>In progress</t>
  </si>
  <si>
    <t xml:space="preserve">Full Wash status </t>
  </si>
  <si>
    <t>Full Wash in progress</t>
  </si>
  <si>
    <t>Full Wash cycle in progress</t>
  </si>
  <si>
    <t>Rapid wash overtime Alarm status</t>
  </si>
  <si>
    <t>Rapid wash overtime Alarm</t>
  </si>
  <si>
    <t>Rapid wash has been too long</t>
  </si>
  <si>
    <t>Alarm</t>
  </si>
  <si>
    <t>0: None, 1: Min</t>
  </si>
  <si>
    <t xml:space="preserve">Full Wash overtime Alarm status </t>
  </si>
  <si>
    <t>Full Wash overtime Alarm</t>
  </si>
  <si>
    <t>Full Wash has been too long</t>
  </si>
  <si>
    <t>Compressed air alarm</t>
  </si>
  <si>
    <t>Compressed air pressure &lt;5b</t>
  </si>
  <si>
    <t>WM Counter Full wash Cycle</t>
  </si>
  <si>
    <t>WM Counter Rapid wash Cycle</t>
  </si>
  <si>
    <t>Recycled water Tank Very low level status</t>
  </si>
  <si>
    <t>Softened water Tank Very low level status</t>
  </si>
  <si>
    <t>Fresh water Tank Very low level status</t>
  </si>
  <si>
    <t>Temperature Plant Room Alarm status</t>
  </si>
  <si>
    <t>Temperature in plant room is too high</t>
  </si>
  <si>
    <t>Temperature Wash bay Alarm status</t>
  </si>
  <si>
    <t>Temperature in wash bay is too high</t>
  </si>
  <si>
    <t>Detection barrier 1 Status</t>
  </si>
  <si>
    <t>Detection barrier 1 detects Tramway</t>
  </si>
  <si>
    <t>No tram</t>
  </si>
  <si>
    <t>Tram</t>
  </si>
  <si>
    <t>Detection barrier 2 Status</t>
  </si>
  <si>
    <t>Detection barrier 2 detects Tramway</t>
  </si>
  <si>
    <t>Detection barrier 3 Status</t>
  </si>
  <si>
    <t>Detection barrier 3 detects Tramway</t>
  </si>
  <si>
    <t>Detection barrier 4 Status</t>
  </si>
  <si>
    <t>Detection barrier 4 detects Tramway</t>
  </si>
  <si>
    <t>Detection barrier 5 Status</t>
  </si>
  <si>
    <t>Detection barrier 5 detects Tramway</t>
  </si>
  <si>
    <t>Detection barrier 6 Status</t>
  </si>
  <si>
    <t>Detection barrier 6 detects Tramway</t>
  </si>
  <si>
    <t>Detection barrier 7 Status</t>
  </si>
  <si>
    <t>Detection barrier 7 detects Tramway</t>
  </si>
  <si>
    <t>Detection barrier 8 Status</t>
  </si>
  <si>
    <t>Detection barrier 8 detects Tramway</t>
  </si>
  <si>
    <t>Rearmed</t>
  </si>
  <si>
    <t>Tripped</t>
  </si>
  <si>
    <t>ES</t>
  </si>
  <si>
    <t>Emergency Stop</t>
  </si>
  <si>
    <t>Emergency stop status</t>
  </si>
  <si>
    <t>Reset</t>
  </si>
  <si>
    <t>V_BRSH</t>
  </si>
  <si>
    <t>Vertical Brush</t>
  </si>
  <si>
    <t>Vertical Brush Deployed Status</t>
  </si>
  <si>
    <t>Vertical Brush Deployed limitswitch</t>
  </si>
  <si>
    <t>Vertical Brush Retracted Status</t>
  </si>
  <si>
    <t>Vertical Brush Retracted limitswitch</t>
  </si>
  <si>
    <t>Vertical Brush Motor Status</t>
  </si>
  <si>
    <t>Vertical Brush Motor On</t>
  </si>
  <si>
    <t>Vertical Brush motor Start Alarm Status</t>
  </si>
  <si>
    <t>Vertical Brush motor's Start feedback conflict</t>
  </si>
  <si>
    <t>Vertical Brush motor Stop Alarm Status</t>
  </si>
  <si>
    <t>Vertical Brush motor's Stop feedback conflict</t>
  </si>
  <si>
    <t>Vertical Brush retractation Alarm Status</t>
  </si>
  <si>
    <t>Vertical Brush retracted limitswitch conflict</t>
  </si>
  <si>
    <t>Vertical Brush deployment Alarm Status</t>
  </si>
  <si>
    <t>Vertical Brush deployed limitswitch conflict</t>
  </si>
  <si>
    <t>F_BRSH</t>
  </si>
  <si>
    <t>Front Brush</t>
  </si>
  <si>
    <t>Front Brush Deployed Status</t>
  </si>
  <si>
    <t>Front Brush Deployed limitswitch</t>
  </si>
  <si>
    <t>Front Brush Retracted Status</t>
  </si>
  <si>
    <t>Front Brush Retracted limitswitch</t>
  </si>
  <si>
    <t>Front Brush High position Status</t>
  </si>
  <si>
    <t>Front Brush Low position Status</t>
  </si>
  <si>
    <t>Front Brush Reverse Motor Status</t>
  </si>
  <si>
    <t>Front Brush Motor running Reverse</t>
  </si>
  <si>
    <t>Front Brush Forward Motor Status</t>
  </si>
  <si>
    <t>Front Brush Motor running forward</t>
  </si>
  <si>
    <r>
      <t>Front Brush</t>
    </r>
    <r>
      <rPr>
        <sz val="8"/>
        <color indexed="10"/>
        <rFont val="Arial"/>
        <family val="2"/>
      </rPr>
      <t xml:space="preserve"> </t>
    </r>
    <r>
      <rPr>
        <sz val="8"/>
        <rFont val="Arial"/>
        <family val="2"/>
      </rPr>
      <t>rising</t>
    </r>
    <r>
      <rPr>
        <sz val="8"/>
        <color indexed="10"/>
        <rFont val="Arial"/>
        <family val="2"/>
      </rPr>
      <t xml:space="preserve"> </t>
    </r>
    <r>
      <rPr>
        <sz val="8"/>
        <rFont val="Arial"/>
        <family val="2"/>
      </rPr>
      <t>Status</t>
    </r>
  </si>
  <si>
    <r>
      <t>Front Brush</t>
    </r>
    <r>
      <rPr>
        <sz val="8"/>
        <color indexed="10"/>
        <rFont val="Arial"/>
        <family val="2"/>
      </rPr>
      <t xml:space="preserve"> </t>
    </r>
    <r>
      <rPr>
        <sz val="8"/>
        <rFont val="Arial"/>
        <family val="2"/>
      </rPr>
      <t>is going up</t>
    </r>
  </si>
  <si>
    <r>
      <t>Front Brush</t>
    </r>
    <r>
      <rPr>
        <sz val="8"/>
        <color indexed="10"/>
        <rFont val="Arial"/>
        <family val="2"/>
      </rPr>
      <t xml:space="preserve"> </t>
    </r>
    <r>
      <rPr>
        <sz val="8"/>
        <rFont val="Arial"/>
        <family val="2"/>
      </rPr>
      <t>descent</t>
    </r>
    <r>
      <rPr>
        <sz val="8"/>
        <color indexed="10"/>
        <rFont val="Arial"/>
        <family val="2"/>
      </rPr>
      <t xml:space="preserve"> </t>
    </r>
    <r>
      <rPr>
        <sz val="8"/>
        <rFont val="Arial"/>
        <family val="2"/>
      </rPr>
      <t>Status</t>
    </r>
  </si>
  <si>
    <r>
      <t>Front Brush</t>
    </r>
    <r>
      <rPr>
        <sz val="8"/>
        <color indexed="10"/>
        <rFont val="Arial"/>
        <family val="2"/>
      </rPr>
      <t xml:space="preserve"> </t>
    </r>
    <r>
      <rPr>
        <sz val="8"/>
        <rFont val="Arial"/>
        <family val="2"/>
      </rPr>
      <t>is going down</t>
    </r>
  </si>
  <si>
    <t>Front Brush High position Alarm Status</t>
  </si>
  <si>
    <t>Front Brush High position Alarm</t>
  </si>
  <si>
    <t>Front Brush High position sensor is missing</t>
  </si>
  <si>
    <t>Front Brush Low position Alarm Status</t>
  </si>
  <si>
    <t>Front Brush Low position Alarm</t>
  </si>
  <si>
    <t>Front Brush Low position sensor is missing</t>
  </si>
  <si>
    <t>Front Brush motor Reverse Start Alarm status</t>
  </si>
  <si>
    <t>Front Brush motor reverse Start Alarm</t>
  </si>
  <si>
    <t>Front Brush motor's Reverse Start feedback conflict</t>
  </si>
  <si>
    <t>Front Brush motor Reverse Stop Alarm status</t>
  </si>
  <si>
    <t>Front Brush motor reverse Stop Alarm</t>
  </si>
  <si>
    <t>Front Brush motor's Reverse Stop feedback conflict</t>
  </si>
  <si>
    <t>Front Brush motor Forward Start Alarm status</t>
  </si>
  <si>
    <t>Front Brush motor Forward Start Alarm</t>
  </si>
  <si>
    <t>Front Brush motor's Forward Start feedback conflict</t>
  </si>
  <si>
    <t>Front Brush motor Forward Stop Alarm status</t>
  </si>
  <si>
    <t>Front Brush motor Forward Stop Alarm</t>
  </si>
  <si>
    <t>Front Brush motor's Forward Stop feedback conflict</t>
  </si>
  <si>
    <t>Front Brush retractation Alarm status</t>
  </si>
  <si>
    <t>Front Brush retractation Alarm</t>
  </si>
  <si>
    <t>Front Brush retractated limitswitch conflict</t>
  </si>
  <si>
    <t>Front Brush deployment Alarm status</t>
  </si>
  <si>
    <t>Front Brush deployment Alarm</t>
  </si>
  <si>
    <t>Front Brush deployed limitswitch conflict</t>
  </si>
  <si>
    <t>Front Brush rising Start Alarm status</t>
  </si>
  <si>
    <t>Front Brush rising Start Alarm</t>
  </si>
  <si>
    <t>Front Brush rising Start feedback conflict</t>
  </si>
  <si>
    <t>Front Brush rising Stop Alarm status</t>
  </si>
  <si>
    <t>Front Brush rising Stop Alarm</t>
  </si>
  <si>
    <t>Front Brush rising Stop feedback conflict</t>
  </si>
  <si>
    <t>Front Brush descent Start Alarm status</t>
  </si>
  <si>
    <t>Front Brush descent Start Alarm</t>
  </si>
  <si>
    <t>Front Brush descent Start feedback conflict</t>
  </si>
  <si>
    <t>Front Brush descent Stop Alarm status</t>
  </si>
  <si>
    <t>Front Brush descent Stop Alarm</t>
  </si>
  <si>
    <t>Front Brush descent Stop feedback conflict</t>
  </si>
  <si>
    <t>Front Brush lifting drive Alarm status</t>
  </si>
  <si>
    <t>Front Brush lifting drive Alarm</t>
  </si>
  <si>
    <t>GNTRY</t>
  </si>
  <si>
    <t>Gantry</t>
  </si>
  <si>
    <t>Gantry Forward Translation Status</t>
  </si>
  <si>
    <t>Gantry Forward Translation</t>
  </si>
  <si>
    <t>Gantry Back Translation Status</t>
  </si>
  <si>
    <t>Gantry Back Translation</t>
  </si>
  <si>
    <t>Gantry Front Position Status</t>
  </si>
  <si>
    <t>Gantry in Front Position</t>
  </si>
  <si>
    <t>Gantry Back Position Status</t>
  </si>
  <si>
    <t>Gantry in Back Position</t>
  </si>
  <si>
    <t>Gantry Forward Translation Start Alarm status</t>
  </si>
  <si>
    <t>Gantry Forward Translation Start Alarm</t>
  </si>
  <si>
    <t>Gantry Forward Translation Start's feedback conflict</t>
  </si>
  <si>
    <t>Gantry Forward Translation Stop Alarm status</t>
  </si>
  <si>
    <t>Gantry Forward Translation Stop Alarm</t>
  </si>
  <si>
    <t>Gantry Forward Translation Stop's feedback conflict</t>
  </si>
  <si>
    <t>Gantry Back Translation Start Alarm status</t>
  </si>
  <si>
    <t>Gantry Back Translation Start Alarm</t>
  </si>
  <si>
    <t>Gantry Back Translation Start's feedback conflict</t>
  </si>
  <si>
    <t>Gantry Back Translation Stop Alarm status</t>
  </si>
  <si>
    <t>Gantry Back Translation Stop Alarm</t>
  </si>
  <si>
    <t>Gantry Back Translation Stop's feedback conflict</t>
  </si>
  <si>
    <t>Gantry Translation drive Alarm status</t>
  </si>
  <si>
    <t>Gantry Translation drive Alarm</t>
  </si>
  <si>
    <t>Gantry Compressed air Alarm Status</t>
  </si>
  <si>
    <t>Gantry Compressed air pressure &lt;5b</t>
  </si>
  <si>
    <t>PUMP</t>
  </si>
  <si>
    <r>
      <t>Pump</t>
    </r>
    <r>
      <rPr>
        <sz val="8"/>
        <color indexed="10"/>
        <rFont val="Arial"/>
        <family val="2"/>
      </rPr>
      <t xml:space="preserve"> </t>
    </r>
    <r>
      <rPr>
        <sz val="8"/>
        <rFont val="Arial"/>
        <family val="2"/>
      </rPr>
      <t>Status</t>
    </r>
  </si>
  <si>
    <t>Pump Running</t>
  </si>
  <si>
    <r>
      <t>Pump</t>
    </r>
    <r>
      <rPr>
        <sz val="8"/>
        <color indexed="10"/>
        <rFont val="Arial"/>
        <family val="2"/>
      </rPr>
      <t xml:space="preserve"> </t>
    </r>
    <r>
      <rPr>
        <sz val="8"/>
        <rFont val="Arial"/>
        <family val="2"/>
      </rPr>
      <t>Start Alarm Status</t>
    </r>
  </si>
  <si>
    <r>
      <t>Pump</t>
    </r>
    <r>
      <rPr>
        <sz val="8"/>
        <color indexed="10"/>
        <rFont val="Arial"/>
        <family val="2"/>
      </rPr>
      <t xml:space="preserve"> </t>
    </r>
    <r>
      <rPr>
        <sz val="8"/>
        <rFont val="Arial"/>
        <family val="2"/>
      </rPr>
      <t>Start Alarm</t>
    </r>
  </si>
  <si>
    <t>Pump Start's feedback conflict</t>
  </si>
  <si>
    <r>
      <t>Pump</t>
    </r>
    <r>
      <rPr>
        <sz val="8"/>
        <color indexed="10"/>
        <rFont val="Arial"/>
        <family val="2"/>
      </rPr>
      <t xml:space="preserve"> </t>
    </r>
    <r>
      <rPr>
        <sz val="8"/>
        <rFont val="Arial"/>
        <family val="2"/>
      </rPr>
      <t>Stop Alarm Status</t>
    </r>
  </si>
  <si>
    <r>
      <t>Pump</t>
    </r>
    <r>
      <rPr>
        <sz val="8"/>
        <color indexed="10"/>
        <rFont val="Arial"/>
        <family val="2"/>
      </rPr>
      <t xml:space="preserve"> </t>
    </r>
    <r>
      <rPr>
        <sz val="8"/>
        <rFont val="Arial"/>
        <family val="2"/>
      </rPr>
      <t>Stop Alarm</t>
    </r>
  </si>
  <si>
    <t>Pump Stop's feedback conflict</t>
  </si>
  <si>
    <t>VALVE</t>
  </si>
  <si>
    <t>Valve Open Status</t>
  </si>
  <si>
    <t>Valve Open status</t>
  </si>
  <si>
    <t>Valve Open limitswitch</t>
  </si>
  <si>
    <t>Valve Closed Status</t>
  </si>
  <si>
    <t>Valve Closed status</t>
  </si>
  <si>
    <t>Valve Closed limitswitch</t>
  </si>
  <si>
    <t>Valve Openning Alarm status</t>
  </si>
  <si>
    <t>Valve Open limitswitch conflict</t>
  </si>
  <si>
    <t>Valve Closing Alarm status</t>
  </si>
  <si>
    <t>Valve Closed limitswitch conflict</t>
  </si>
  <si>
    <t>D_PUMP</t>
  </si>
  <si>
    <t>DOSING PUMP</t>
  </si>
  <si>
    <r>
      <t>Dosing Pump</t>
    </r>
    <r>
      <rPr>
        <sz val="8"/>
        <color indexed="10"/>
        <rFont val="Arial"/>
        <family val="2"/>
      </rPr>
      <t xml:space="preserve"> </t>
    </r>
    <r>
      <rPr>
        <sz val="8"/>
        <rFont val="Arial"/>
        <family val="2"/>
      </rPr>
      <t>Breaker Alarm Status</t>
    </r>
  </si>
  <si>
    <r>
      <t>Dosing Pump</t>
    </r>
    <r>
      <rPr>
        <sz val="8"/>
        <color indexed="10"/>
        <rFont val="Arial"/>
        <family val="2"/>
      </rPr>
      <t xml:space="preserve"> </t>
    </r>
    <r>
      <rPr>
        <sz val="8"/>
        <rFont val="Arial"/>
        <family val="2"/>
      </rPr>
      <t>Breaker Alarm</t>
    </r>
  </si>
  <si>
    <t>Dosing Pump breaker has tripped</t>
  </si>
  <si>
    <r>
      <t>Dosing Pump</t>
    </r>
    <r>
      <rPr>
        <sz val="8"/>
        <color indexed="10"/>
        <rFont val="Arial"/>
        <family val="2"/>
      </rPr>
      <t xml:space="preserve"> </t>
    </r>
    <r>
      <rPr>
        <sz val="8"/>
        <rFont val="Arial"/>
        <family val="2"/>
      </rPr>
      <t>General Alarm Status</t>
    </r>
  </si>
  <si>
    <r>
      <t>Dosing Pump</t>
    </r>
    <r>
      <rPr>
        <sz val="8"/>
        <color indexed="10"/>
        <rFont val="Arial"/>
        <family val="2"/>
      </rPr>
      <t xml:space="preserve"> </t>
    </r>
    <r>
      <rPr>
        <sz val="8"/>
        <rFont val="Arial"/>
        <family val="2"/>
      </rPr>
      <t>General Alarm</t>
    </r>
  </si>
  <si>
    <t>DPT</t>
  </si>
  <si>
    <t>Depot building OMF4</t>
  </si>
  <si>
    <t>OMF04:AVWM</t>
  </si>
  <si>
    <t>Automatic Vehicule Washing Machine</t>
  </si>
  <si>
    <t>OMF04</t>
  </si>
  <si>
    <t>Daccom</t>
  </si>
  <si>
    <t>OMF04_RTU</t>
  </si>
  <si>
    <t>DacCom IEC</t>
  </si>
  <si>
    <t>Automatic Vehicule Washing Machine (AVWM)</t>
  </si>
  <si>
    <t>Depot Washing Machine General signal list</t>
  </si>
  <si>
    <t>AVWM:OMF04</t>
  </si>
  <si>
    <t>AVWM_Room</t>
  </si>
  <si>
    <t>GEN_1</t>
  </si>
  <si>
    <t>Vertical brush</t>
  </si>
  <si>
    <t xml:space="preserve">Vertical Brush 1 left </t>
  </si>
  <si>
    <t>V_BRSH_1_L</t>
  </si>
  <si>
    <t xml:space="preserve">Vertical Brush 1 Right </t>
  </si>
  <si>
    <t>V_BRSH_1_R</t>
  </si>
  <si>
    <t xml:space="preserve">Vertical Brush 2 left </t>
  </si>
  <si>
    <t>V_BRSH_2_L</t>
  </si>
  <si>
    <t xml:space="preserve">Vertical Brush  2 right </t>
  </si>
  <si>
    <t>V_BRSH_2_R</t>
  </si>
  <si>
    <t>Front brush</t>
  </si>
  <si>
    <t xml:space="preserve">Front Brush left </t>
  </si>
  <si>
    <t>F_BRSH_L</t>
  </si>
  <si>
    <t>Front Brush Right</t>
  </si>
  <si>
    <t>F_BRSH_R</t>
  </si>
  <si>
    <t xml:space="preserve">Left Gantry </t>
  </si>
  <si>
    <t>GNTRY_L</t>
  </si>
  <si>
    <t xml:space="preserve">Right Gantry </t>
  </si>
  <si>
    <t>GNTRY_R</t>
  </si>
  <si>
    <t>Pump</t>
  </si>
  <si>
    <t xml:space="preserve">First Rince Pump PE2 </t>
  </si>
  <si>
    <t>PUMP_2</t>
  </si>
  <si>
    <t>Final Rince Pump PE4</t>
  </si>
  <si>
    <t>PUMP_4</t>
  </si>
  <si>
    <t xml:space="preserve">Recycled Water Prewet and soap Pump PE1 </t>
  </si>
  <si>
    <t>PUMP_1</t>
  </si>
  <si>
    <t>Recycled Water gantries Pump PE3</t>
  </si>
  <si>
    <t>PUMP_3</t>
  </si>
  <si>
    <t>Valves</t>
  </si>
  <si>
    <t>Prewetting station valve VA11</t>
  </si>
  <si>
    <t>VALVE_VA11</t>
  </si>
  <si>
    <t>Soap station valve VA12</t>
  </si>
  <si>
    <t>VALVE_VA12</t>
  </si>
  <si>
    <t>First Rince station valve VA20</t>
  </si>
  <si>
    <t>VALVE_VA20</t>
  </si>
  <si>
    <t>Gantries front brush valve VA31</t>
  </si>
  <si>
    <t>VALVE_VA31</t>
  </si>
  <si>
    <t>Gantries vertical brushes valve VA32</t>
  </si>
  <si>
    <t>VALVE_VA32</t>
  </si>
  <si>
    <t>Final rrince valve VA40</t>
  </si>
  <si>
    <t>VALVE_VA40</t>
  </si>
  <si>
    <t>Prewet and soap stations purge valve VA521</t>
  </si>
  <si>
    <t>VALVE_VA521</t>
  </si>
  <si>
    <t>Gantries stations purge valve VA522</t>
  </si>
  <si>
    <t>VALVE_VA522</t>
  </si>
  <si>
    <t>First and final rince stations purge valve VA523</t>
  </si>
  <si>
    <t>VALVE_VA523</t>
  </si>
  <si>
    <t>Dosing Pump</t>
  </si>
  <si>
    <t>Soap Dosing Pump DP1</t>
  </si>
  <si>
    <t>D_PUMP_DP1</t>
  </si>
  <si>
    <t>Rinse additive Dosing Pump DP2</t>
  </si>
  <si>
    <t>D_PUMP_DP2</t>
  </si>
  <si>
    <t>Washing machine Wash bay entry left Emergency stop Alarm</t>
  </si>
  <si>
    <t>ES_1</t>
  </si>
  <si>
    <t>Washing machine Wash bay entry right Emergency stop Alarm</t>
  </si>
  <si>
    <t>ES_2</t>
  </si>
  <si>
    <t>Washing machine Gantry left entry side Emergency stop Alarm</t>
  </si>
  <si>
    <t>ES_3</t>
  </si>
  <si>
    <t>Washing machine Gantry left exit side Emergency stop Alarm</t>
  </si>
  <si>
    <t>ES_4</t>
  </si>
  <si>
    <t>Washing machine Gantry right entry side Emergency stop Alarm</t>
  </si>
  <si>
    <t>ES_5</t>
  </si>
  <si>
    <t>Washing machine Gantry right exit side Emergency stop Alarm</t>
  </si>
  <si>
    <t>ES_6</t>
  </si>
  <si>
    <t>Washing machine Wash bay exit left Emergency stop Alarm</t>
  </si>
  <si>
    <t>ES_7</t>
  </si>
  <si>
    <t>Washing machine Wash bay exit right Emergency stop Alarm</t>
  </si>
  <si>
    <t>ES_8</t>
  </si>
  <si>
    <t>Washing machine Validation panel Emergency stop Alarm</t>
  </si>
  <si>
    <t>ES_9</t>
  </si>
  <si>
    <t>Washing machine MCP Emergency stop Alarm</t>
  </si>
  <si>
    <t>ES_10</t>
  </si>
  <si>
    <t>C.CAMARA</t>
  </si>
  <si>
    <t>A</t>
  </si>
  <si>
    <t>B1</t>
  </si>
  <si>
    <t>No modification, import to template v0.34</t>
  </si>
  <si>
    <t>B1.2</t>
  </si>
  <si>
    <t>T. MARTINEZ</t>
  </si>
  <si>
    <t>Update following the workshop on MMS categorization --&gt; deletion of maintenance alarm and addition of technical alarm; deletion of Interface To column and addition of Frequency column (rate of transmissions from SCADA to MMS)</t>
  </si>
  <si>
    <t>B2</t>
  </si>
  <si>
    <t xml:space="preserve">Merge external B1.1 of Alstom (13-nov-2017) and B2 following MMS workshop
Change "Maintenance alarm" in Alstom rev B1.1 into "Technical alarm"
In Instance list, fix label LVGBT equipment in EDB1 of EC1-01 LPS in line with Alstom SLD rev D- </t>
  </si>
  <si>
    <t>ES loop relay status</t>
  </si>
  <si>
    <r>
      <t>Pump</t>
    </r>
    <r>
      <rPr>
        <sz val="8"/>
        <color indexed="10"/>
        <rFont val="Arial"/>
        <family val="2"/>
      </rPr>
      <t xml:space="preserve"> </t>
    </r>
    <r>
      <rPr>
        <sz val="8"/>
        <rFont val="Arial"/>
        <family val="2"/>
      </rPr>
      <t>Maintenance Warning Status</t>
    </r>
  </si>
  <si>
    <r>
      <t>Pump</t>
    </r>
    <r>
      <rPr>
        <sz val="8"/>
        <color indexed="10"/>
        <rFont val="Arial"/>
        <family val="2"/>
      </rPr>
      <t xml:space="preserve"> </t>
    </r>
    <r>
      <rPr>
        <sz val="8"/>
        <rFont val="Arial"/>
        <family val="2"/>
      </rPr>
      <t>Maintenance Warning</t>
    </r>
  </si>
  <si>
    <t>Pump maintenance should be done</t>
  </si>
  <si>
    <r>
      <t>Gantry Translation</t>
    </r>
    <r>
      <rPr>
        <sz val="8"/>
        <color indexed="10"/>
        <rFont val="Arial"/>
        <family val="2"/>
      </rPr>
      <t xml:space="preserve"> </t>
    </r>
    <r>
      <rPr>
        <sz val="8"/>
        <rFont val="Arial"/>
        <family val="2"/>
      </rPr>
      <t>Maintenance Warning Status</t>
    </r>
  </si>
  <si>
    <r>
      <t>Gantry Translation</t>
    </r>
    <r>
      <rPr>
        <sz val="8"/>
        <color indexed="10"/>
        <rFont val="Arial"/>
        <family val="2"/>
      </rPr>
      <t xml:space="preserve"> </t>
    </r>
    <r>
      <rPr>
        <sz val="8"/>
        <rFont val="Arial"/>
        <family val="2"/>
      </rPr>
      <t>Maintenance Warning</t>
    </r>
  </si>
  <si>
    <t>Gantry translation motor maintenance should be done</t>
  </si>
  <si>
    <r>
      <t>Front brush lifting</t>
    </r>
    <r>
      <rPr>
        <sz val="8"/>
        <color indexed="10"/>
        <rFont val="Arial"/>
        <family val="2"/>
      </rPr>
      <t xml:space="preserve"> </t>
    </r>
    <r>
      <rPr>
        <sz val="8"/>
        <rFont val="Arial"/>
        <family val="2"/>
      </rPr>
      <t>Maintenance Warning</t>
    </r>
  </si>
  <si>
    <r>
      <t>Front Brush</t>
    </r>
    <r>
      <rPr>
        <sz val="8"/>
        <color indexed="10"/>
        <rFont val="Arial"/>
        <family val="2"/>
      </rPr>
      <t xml:space="preserve"> </t>
    </r>
    <r>
      <rPr>
        <sz val="8"/>
        <rFont val="Arial"/>
        <family val="2"/>
      </rPr>
      <t>lifting Maintenance Warning Status</t>
    </r>
  </si>
  <si>
    <t>Front Brush lifting motor maintenance should be done</t>
  </si>
  <si>
    <r>
      <t>Front Brush</t>
    </r>
    <r>
      <rPr>
        <sz val="8"/>
        <color indexed="10"/>
        <rFont val="Arial"/>
        <family val="2"/>
      </rPr>
      <t xml:space="preserve"> </t>
    </r>
    <r>
      <rPr>
        <sz val="8"/>
        <rFont val="Arial"/>
        <family val="2"/>
      </rPr>
      <t>Rotation Maintenance Warning Status</t>
    </r>
  </si>
  <si>
    <r>
      <t>Front brush rotation</t>
    </r>
    <r>
      <rPr>
        <sz val="8"/>
        <color indexed="10"/>
        <rFont val="Arial"/>
        <family val="2"/>
      </rPr>
      <t xml:space="preserve"> </t>
    </r>
    <r>
      <rPr>
        <sz val="8"/>
        <rFont val="Arial"/>
        <family val="2"/>
      </rPr>
      <t>Maintenance Warning</t>
    </r>
  </si>
  <si>
    <t>Front Brush rotation motor maintenance should be done</t>
  </si>
  <si>
    <r>
      <t>Vertical Brush</t>
    </r>
    <r>
      <rPr>
        <sz val="8"/>
        <color indexed="10"/>
        <rFont val="Arial"/>
        <family val="2"/>
      </rPr>
      <t xml:space="preserve"> </t>
    </r>
    <r>
      <rPr>
        <sz val="8"/>
        <rFont val="Arial"/>
        <family val="2"/>
      </rPr>
      <t>Rotation Maintenance Warning Status</t>
    </r>
  </si>
  <si>
    <r>
      <t>Vertical brush rotation</t>
    </r>
    <r>
      <rPr>
        <sz val="8"/>
        <color indexed="10"/>
        <rFont val="Arial"/>
        <family val="2"/>
      </rPr>
      <t xml:space="preserve"> </t>
    </r>
    <r>
      <rPr>
        <sz val="8"/>
        <rFont val="Arial"/>
        <family val="2"/>
      </rPr>
      <t>Maintenance Warning</t>
    </r>
  </si>
  <si>
    <t>Vertical Brush rotation motor maintenance should be done</t>
  </si>
  <si>
    <r>
      <t>Dosing Pump</t>
    </r>
    <r>
      <rPr>
        <sz val="8"/>
        <color indexed="10"/>
        <rFont val="Arial"/>
        <family val="2"/>
      </rPr>
      <t xml:space="preserve"> </t>
    </r>
    <r>
      <rPr>
        <sz val="8"/>
        <rFont val="Arial"/>
        <family val="2"/>
      </rPr>
      <t>Maintenance Warning Status</t>
    </r>
  </si>
  <si>
    <r>
      <t>Dosing Pump</t>
    </r>
    <r>
      <rPr>
        <sz val="8"/>
        <color indexed="10"/>
        <rFont val="Arial"/>
        <family val="2"/>
      </rPr>
      <t xml:space="preserve"> </t>
    </r>
    <r>
      <rPr>
        <sz val="8"/>
        <rFont val="Arial"/>
        <family val="2"/>
      </rPr>
      <t>Maintenance Warning</t>
    </r>
  </si>
  <si>
    <t>Dosing Pump maintenance should be done</t>
  </si>
  <si>
    <t>Detection barrier 9 Status</t>
  </si>
  <si>
    <t>Detection barrier 9 detects Tramway</t>
  </si>
  <si>
    <t>Activity Counter</t>
  </si>
  <si>
    <t>Count</t>
  </si>
  <si>
    <t>DEIV</t>
  </si>
  <si>
    <t>OMF04-SIL0</t>
  </si>
  <si>
    <t>OMF04_RTU.dat</t>
  </si>
  <si>
    <t xml:space="preserve">$ComStatus , , </t>
  </si>
  <si>
    <t>#Washing machine In service</t>
  </si>
  <si>
    <t>#WM in Manual mode (used for maintenance or test)</t>
  </si>
  <si>
    <t>#a Wash in progress has been canceled by "annulation" Push button</t>
  </si>
  <si>
    <t>#Main Power Supply 380V On</t>
  </si>
  <si>
    <t>#Rapid Wash cycle in progress</t>
  </si>
  <si>
    <t>#Full Wash cycle in progress</t>
  </si>
  <si>
    <t>#Rapid wash has been too long</t>
  </si>
  <si>
    <t>#Full Wash has been too long</t>
  </si>
  <si>
    <t>#Compressed air pressure &lt;5b</t>
  </si>
  <si>
    <t>AEIV</t>
  </si>
  <si>
    <t>#WM Counter Full wash Cycle</t>
  </si>
  <si>
    <t>#WM Counter Rapid wash Cycle</t>
  </si>
  <si>
    <t>#Recycled water Tank Very low level status</t>
  </si>
  <si>
    <t>#Softened water Tank Very low level status</t>
  </si>
  <si>
    <t>#Fresh water Tank Very low level status</t>
  </si>
  <si>
    <t>#Temperature in plant room is too high</t>
  </si>
  <si>
    <t>#Temperature in wash bay is too high</t>
  </si>
  <si>
    <t>#Detection barrier 1 detects Tramway</t>
  </si>
  <si>
    <t>#Detection barrier 2 detects Tramway</t>
  </si>
  <si>
    <t>#Detection barrier 3 detects Tramway</t>
  </si>
  <si>
    <t>#Detection barrier 4 detects Tramway</t>
  </si>
  <si>
    <t>#Detection barrier 5 detects Tramway</t>
  </si>
  <si>
    <t>#Detection barrier 6 detects Tramway</t>
  </si>
  <si>
    <t>#Detection barrier 7 detects Tramway</t>
  </si>
  <si>
    <t>#Detection barrier 8 detects Tramway</t>
  </si>
  <si>
    <t>#Detection barrier 9 detects Tramway</t>
  </si>
  <si>
    <t>#ES loop relay status</t>
  </si>
  <si>
    <t>#Activity Counter</t>
  </si>
  <si>
    <t>#Vertical Brush Deployed limitswitch</t>
  </si>
  <si>
    <t>#Vertical Brush Retracted limitswitch</t>
  </si>
  <si>
    <t>#Vertical Brush Motor On</t>
  </si>
  <si>
    <t>#Vertical Brush motor's Start feedback conflict</t>
  </si>
  <si>
    <t>#Vertical Brush motor's Stop feedback conflict</t>
  </si>
  <si>
    <t>#Vertical Brush retracted limitswitch conflict</t>
  </si>
  <si>
    <t>#Vertical Brush deployed limitswitch conflict</t>
  </si>
  <si>
    <t>#Vertical Brush rotation motor maintenance should be done</t>
  </si>
  <si>
    <t>#Front Brush Deployed limitswitch</t>
  </si>
  <si>
    <t>#Front Brush Retracted limitswitch</t>
  </si>
  <si>
    <t>#Front Brush High position Status</t>
  </si>
  <si>
    <t>#Front Brush Low position Status</t>
  </si>
  <si>
    <t>#Front Brush Motor running Reverse</t>
  </si>
  <si>
    <t>#Front Brush Motor running forward</t>
  </si>
  <si>
    <t>#Front Brush is going up</t>
  </si>
  <si>
    <t>#Front Brush is going down</t>
  </si>
  <si>
    <t>#Front Brush High position sensor is missing</t>
  </si>
  <si>
    <t>#Front Brush Low position sensor is missing</t>
  </si>
  <si>
    <t>#Front Brush motor's Reverse Start feedback conflict</t>
  </si>
  <si>
    <t>#Front Brush motor's Reverse Stop feedback conflict</t>
  </si>
  <si>
    <t>#Front Brush motor's Forward Start feedback conflict</t>
  </si>
  <si>
    <t>#Front Brush motor's Forward Stop feedback conflict</t>
  </si>
  <si>
    <t>#Front Brush rotation motor maintenance should be done</t>
  </si>
  <si>
    <t>#Front Brush retractated limitswitch conflict</t>
  </si>
  <si>
    <t>#Front Brush deployed limitswitch conflict</t>
  </si>
  <si>
    <t>#Front Brush rising Start feedback conflict</t>
  </si>
  <si>
    <t>#Front Brush rising Stop feedback conflict</t>
  </si>
  <si>
    <t>#Front Brush descent Start feedback conflict</t>
  </si>
  <si>
    <t>#Front Brush descent Stop feedback conflict</t>
  </si>
  <si>
    <t>#Front Brush lifting drive Alarm</t>
  </si>
  <si>
    <t>#Front Brush lifting motor maintenance should be done</t>
  </si>
  <si>
    <t>#Gantry Forward Translation</t>
  </si>
  <si>
    <t>#Gantry Back Translation</t>
  </si>
  <si>
    <t>#Gantry in Front Position</t>
  </si>
  <si>
    <t>#Gantry in Back Position</t>
  </si>
  <si>
    <t>#Gantry Forward Translation Start's feedback conflict</t>
  </si>
  <si>
    <t>#Gantry Forward Translation Stop's feedback conflict</t>
  </si>
  <si>
    <t>#Gantry Back Translation Start's feedback conflict</t>
  </si>
  <si>
    <t>#Gantry Back Translation Stop's feedback conflict</t>
  </si>
  <si>
    <t>#Gantry Translation drive Alarm</t>
  </si>
  <si>
    <t>#Gantry translation motor maintenance should be done</t>
  </si>
  <si>
    <t>#Gantry Compressed air pressure &lt;5b</t>
  </si>
  <si>
    <t>#Pump Running</t>
  </si>
  <si>
    <t>#Pump Start's feedback conflict</t>
  </si>
  <si>
    <t>#Pump Stop's feedback conflict</t>
  </si>
  <si>
    <t>#Pump maintenance should be done</t>
  </si>
  <si>
    <t>#Dosing Pump breaker has tripped</t>
  </si>
  <si>
    <t>#General fault on dosing pump (might be a low level or other thing)</t>
  </si>
  <si>
    <t>#Dosing Pump maintenance should be done</t>
  </si>
  <si>
    <t>#Emergency stop status</t>
  </si>
  <si>
    <t>#Valve Open limitswitch</t>
  </si>
  <si>
    <t>#Valve Closed limitswitch</t>
  </si>
  <si>
    <t>#Valve Open limitswitch conflict</t>
  </si>
  <si>
    <t>#Valve Closed limitswitch conflict</t>
  </si>
  <si>
    <t>Neu</t>
  </si>
  <si>
    <t>-Adding maintenance alarm
- Adding keep alive counter</t>
  </si>
  <si>
    <t>-Merging adresse in 10-PLc point
-Putting dummy for SW code</t>
  </si>
  <si>
    <t>Gantry Initial Position Status</t>
  </si>
  <si>
    <t>Gantry in Initial Position Status</t>
  </si>
  <si>
    <t>Gantry Position Alarm Status</t>
  </si>
  <si>
    <t>Gantry Position Alarm</t>
  </si>
  <si>
    <t>Gantry Position sensor is missing</t>
  </si>
  <si>
    <t>#Gantry Position sensor is missing</t>
  </si>
  <si>
    <t>CancWashSta</t>
  </si>
  <si>
    <t>MaiPowSupSta</t>
  </si>
  <si>
    <t>RapWashProg</t>
  </si>
  <si>
    <t>FullWashProg</t>
  </si>
  <si>
    <t>FullWashAla</t>
  </si>
  <si>
    <t>RapWashAla</t>
  </si>
  <si>
    <t>CompAirAla</t>
  </si>
  <si>
    <t>RecyTankVeryLowLev</t>
  </si>
  <si>
    <t>FreshTankVeryLowLev</t>
  </si>
  <si>
    <t>SoftTankVeryLowLev</t>
  </si>
  <si>
    <t>TempPlaRoomAla</t>
  </si>
  <si>
    <t>TempWashBayAlla</t>
  </si>
  <si>
    <t>DetBar1Sta</t>
  </si>
  <si>
    <t>DetBar2Sta</t>
  </si>
  <si>
    <t>DetBar3Sta</t>
  </si>
  <si>
    <t>DetBar4Sta</t>
  </si>
  <si>
    <t>DetBar5Sta</t>
  </si>
  <si>
    <t>DetBar6Sta</t>
  </si>
  <si>
    <t>DetBar7Sta</t>
  </si>
  <si>
    <t>DetBar8Sta</t>
  </si>
  <si>
    <t>DetBar9Sta</t>
  </si>
  <si>
    <t>EsLoopRelSta</t>
  </si>
  <si>
    <t>ActiCount</t>
  </si>
  <si>
    <t>EmeStopSta</t>
  </si>
  <si>
    <t>VertBruDepSta</t>
  </si>
  <si>
    <t>VertBruRetSta</t>
  </si>
  <si>
    <t>VertBruMotSta</t>
  </si>
  <si>
    <t>VertBruMotStaAlaSta</t>
  </si>
  <si>
    <t>VertBruMotStoAlaSta</t>
  </si>
  <si>
    <t>VertBruRetraAlaSta</t>
  </si>
  <si>
    <t>VertBruDepAlaSta</t>
  </si>
  <si>
    <t>VertBruRotMainWarn</t>
  </si>
  <si>
    <t>FroBruDepSta</t>
  </si>
  <si>
    <t>FroBruRetSta</t>
  </si>
  <si>
    <t>FronBruLowPosSta</t>
  </si>
  <si>
    <t>FroBruHigPosSta</t>
  </si>
  <si>
    <t>FroBruRevMotSta</t>
  </si>
  <si>
    <t>FroBruForMotSta</t>
  </si>
  <si>
    <t>FroBruRisSta</t>
  </si>
  <si>
    <t>FroBruDesSta</t>
  </si>
  <si>
    <t>FroBruHigPosAlaSta</t>
  </si>
  <si>
    <t>FroBruLowPosAlaSta</t>
  </si>
  <si>
    <t>FroBruMotRevStaAla</t>
  </si>
  <si>
    <t>FroBruRevStopAla</t>
  </si>
  <si>
    <t>FroBruMotForStaAla</t>
  </si>
  <si>
    <t>FroBruMotForStoAla</t>
  </si>
  <si>
    <t>FroBruRotMainWar</t>
  </si>
  <si>
    <t>FroBruRetAla</t>
  </si>
  <si>
    <t>FroBruDepAla</t>
  </si>
  <si>
    <t>FroBruRisStaAla</t>
  </si>
  <si>
    <t>FroBruRisStoAla</t>
  </si>
  <si>
    <t>FroBruDesStaAla</t>
  </si>
  <si>
    <t>FroBruDesStoAla</t>
  </si>
  <si>
    <t>FroBruLifDriAla</t>
  </si>
  <si>
    <t>FroBruLifMaiWarn</t>
  </si>
  <si>
    <t>GtryForTrans</t>
  </si>
  <si>
    <t>GtryBacTrans</t>
  </si>
  <si>
    <t>GrtyFroPos</t>
  </si>
  <si>
    <t>GrtyInitPos</t>
  </si>
  <si>
    <t>GrtyBacPos</t>
  </si>
  <si>
    <t>GrtyPosAla</t>
  </si>
  <si>
    <t>GrtyForTranStaAla</t>
  </si>
  <si>
    <t>GrtyForTranStoAla</t>
  </si>
  <si>
    <t>GrtyBacTranStaAla</t>
  </si>
  <si>
    <t>GrtyBacTranStoAla</t>
  </si>
  <si>
    <t>GrtyTranDriAla</t>
  </si>
  <si>
    <t>GrtyTranMaiWarn</t>
  </si>
  <si>
    <t>GrtyComAirAlar</t>
  </si>
  <si>
    <t>PumpSta</t>
  </si>
  <si>
    <t>PumpStaAla</t>
  </si>
  <si>
    <t>PumpStoAla</t>
  </si>
  <si>
    <t>PumpMainWarn</t>
  </si>
  <si>
    <t>ValvOpeSta</t>
  </si>
  <si>
    <t>ValvCloSta</t>
  </si>
  <si>
    <t>ValvOpenAla</t>
  </si>
  <si>
    <t>ValvCloAla</t>
  </si>
  <si>
    <t>DosPumpBreAla</t>
  </si>
  <si>
    <t>DosPumpGenAla</t>
  </si>
  <si>
    <t>DosPumpMainWar</t>
  </si>
  <si>
    <t>deiAVWMOMF04AVWM_RoomGEN_1WMServSta</t>
  </si>
  <si>
    <t>deiAVWMOMF04AVWM_RoomGEN_1WMManuMod</t>
  </si>
  <si>
    <t>deiAVWMOMF04AVWM_RoomGEN_1CancWashSta</t>
  </si>
  <si>
    <t>deiAVWMOMF04AVWM_RoomGEN_1MaiPowSupSta</t>
  </si>
  <si>
    <t>deiAVWMOMF04AVWM_RoomGEN_1RapWashProg</t>
  </si>
  <si>
    <t>deiAVWMOMF04AVWM_RoomGEN_1FullWashProg</t>
  </si>
  <si>
    <t>deiAVWMOMF04AVWM_RoomGEN_1RapWashAla</t>
  </si>
  <si>
    <t>deiAVWMOMF04AVWM_RoomGEN_1FullWashAla</t>
  </si>
  <si>
    <t>deiAVWMOMF04AVWM_RoomGEN_1CompAirAla</t>
  </si>
  <si>
    <t>aeiAVWMOMF04AVWM_RoomGEN_1WMCountFullCyc</t>
  </si>
  <si>
    <t>aeiAVWMOMF04AVWM_RoomGEN_1WMCountRapCyc</t>
  </si>
  <si>
    <t>deiAVWMOMF04AVWM_RoomGEN_1RecyTankVeryLowLev</t>
  </si>
  <si>
    <t>deiAVWMOMF04AVWM_RoomGEN_1SoftTankVeryLowLev</t>
  </si>
  <si>
    <t>deiAVWMOMF04AVWM_RoomGEN_1FreshTankVeryLowLev</t>
  </si>
  <si>
    <t>deiAVWMOMF04AVWM_RoomGEN_1TempPlaRoomAla</t>
  </si>
  <si>
    <t>deiAVWMOMF04AVWM_RoomGEN_1TempWashBayAlla</t>
  </si>
  <si>
    <t>deiAVWMOMF04AVWM_RoomGEN_1DetBar1Sta</t>
  </si>
  <si>
    <t>deiAVWMOMF04AVWM_RoomGEN_1DetBar2Sta</t>
  </si>
  <si>
    <t>deiAVWMOMF04AVWM_RoomGEN_1DetBar3Sta</t>
  </si>
  <si>
    <t>deiAVWMOMF04AVWM_RoomGEN_1DetBar4Sta</t>
  </si>
  <si>
    <t>deiAVWMOMF04AVWM_RoomGEN_1DetBar5Sta</t>
  </si>
  <si>
    <t>deiAVWMOMF04AVWM_RoomGEN_1DetBar6Sta</t>
  </si>
  <si>
    <t>deiAVWMOMF04AVWM_RoomGEN_1DetBar7Sta</t>
  </si>
  <si>
    <t>deiAVWMOMF04AVWM_RoomGEN_1DetBar8Sta</t>
  </si>
  <si>
    <t>deiAVWMOMF04AVWM_RoomGEN_1DetBar9Sta</t>
  </si>
  <si>
    <t>deiAVWMOMF04AVWM_RoomGEN_1EsLoopRelSta</t>
  </si>
  <si>
    <t>aeiAVWMOMF04AVWM_RoomGEN_1ActiCount</t>
  </si>
  <si>
    <t>deiAVWMOMF04AVWM_RoomV_BRSH_1_LVertBruDepSta</t>
  </si>
  <si>
    <t>deiAVWMOMF04AVWM_RoomV_BRSH_1_LVertBruRetSta</t>
  </si>
  <si>
    <t>deiAVWMOMF04AVWM_RoomV_BRSH_1_LVertBruMotSta</t>
  </si>
  <si>
    <t>deiAVWMOMF04AVWM_RoomV_BRSH_1_LVertBruMotStaAlaSta</t>
  </si>
  <si>
    <t>deiAVWMOMF04AVWM_RoomV_BRSH_1_LVertBruMotStoAlaSta</t>
  </si>
  <si>
    <t>deiAVWMOMF04AVWM_RoomV_BRSH_1_LVertBruRetraAlaSta</t>
  </si>
  <si>
    <t>deiAVWMOMF04AVWM_RoomV_BRSH_1_LVertBruDepAlaSta</t>
  </si>
  <si>
    <t>deiAVWMOMF04AVWM_RoomV_BRSH_1_LVertBruRotMainWarn</t>
  </si>
  <si>
    <t>deiAVWMOMF04AVWM_RoomV_BRSH_1_RVertBruDepSta</t>
  </si>
  <si>
    <t>deiAVWMOMF04AVWM_RoomV_BRSH_1_RVertBruRetSta</t>
  </si>
  <si>
    <t>deiAVWMOMF04AVWM_RoomV_BRSH_1_RVertBruMotSta</t>
  </si>
  <si>
    <t>deiAVWMOMF04AVWM_RoomV_BRSH_1_RVertBruMotStaAlaSta</t>
  </si>
  <si>
    <t>deiAVWMOMF04AVWM_RoomV_BRSH_1_RVertBruMotStoAlaSta</t>
  </si>
  <si>
    <t>deiAVWMOMF04AVWM_RoomV_BRSH_1_RVertBruRetraAlaSta</t>
  </si>
  <si>
    <t>deiAVWMOMF04AVWM_RoomV_BRSH_1_RVertBruDepAlaSta</t>
  </si>
  <si>
    <t>deiAVWMOMF04AVWM_RoomV_BRSH_1_RVertBruRotMainWarn</t>
  </si>
  <si>
    <t>deiAVWMOMF04AVWM_RoomV_BRSH_2_LVertBruDepSta</t>
  </si>
  <si>
    <t>deiAVWMOMF04AVWM_RoomV_BRSH_2_LVertBruRetSta</t>
  </si>
  <si>
    <t>deiAVWMOMF04AVWM_RoomV_BRSH_2_LVertBruMotSta</t>
  </si>
  <si>
    <t>deiAVWMOMF04AVWM_RoomV_BRSH_2_LVertBruMotStaAlaSta</t>
  </si>
  <si>
    <t>deiAVWMOMF04AVWM_RoomV_BRSH_2_LVertBruMotStoAlaSta</t>
  </si>
  <si>
    <t>deiAVWMOMF04AVWM_RoomV_BRSH_2_LVertBruRetraAlaSta</t>
  </si>
  <si>
    <t>deiAVWMOMF04AVWM_RoomV_BRSH_2_LVertBruDepAlaSta</t>
  </si>
  <si>
    <t>deiAVWMOMF04AVWM_RoomV_BRSH_2_LVertBruRotMainWarn</t>
  </si>
  <si>
    <t>deiAVWMOMF04AVWM_RoomV_BRSH_2_RVertBruDepSta</t>
  </si>
  <si>
    <t>deiAVWMOMF04AVWM_RoomV_BRSH_2_RVertBruRetSta</t>
  </si>
  <si>
    <t>deiAVWMOMF04AVWM_RoomV_BRSH_2_RVertBruMotSta</t>
  </si>
  <si>
    <t>deiAVWMOMF04AVWM_RoomV_BRSH_2_RVertBruMotStaAlaSta</t>
  </si>
  <si>
    <t>deiAVWMOMF04AVWM_RoomV_BRSH_2_RVertBruMotStoAlaSta</t>
  </si>
  <si>
    <t>deiAVWMOMF04AVWM_RoomV_BRSH_2_RVertBruRetraAlaSta</t>
  </si>
  <si>
    <t>deiAVWMOMF04AVWM_RoomV_BRSH_2_RVertBruDepAlaSta</t>
  </si>
  <si>
    <t>deiAVWMOMF04AVWM_RoomV_BRSH_2_RVertBruRotMainWarn</t>
  </si>
  <si>
    <t>deiAVWMOMF04AVWM_RoomF_BRSH_LFroBruDepSta</t>
  </si>
  <si>
    <t>deiAVWMOMF04AVWM_RoomF_BRSH_LFroBruRetSta</t>
  </si>
  <si>
    <t>deiAVWMOMF04AVWM_RoomF_BRSH_LFroBruHigPosSta</t>
  </si>
  <si>
    <t>deiAVWMOMF04AVWM_RoomF_BRSH_LFronBruLowPosSta</t>
  </si>
  <si>
    <t>deiAVWMOMF04AVWM_RoomF_BRSH_LFroBruRevMotSta</t>
  </si>
  <si>
    <t>deiAVWMOMF04AVWM_RoomF_BRSH_LFroBruForMotSta</t>
  </si>
  <si>
    <t>deiAVWMOMF04AVWM_RoomF_BRSH_LFroBruRisSta</t>
  </si>
  <si>
    <t>deiAVWMOMF04AVWM_RoomF_BRSH_LFroBruDesSta</t>
  </si>
  <si>
    <t>deiAVWMOMF04AVWM_RoomF_BRSH_LFroBruHigPosAlaSta</t>
  </si>
  <si>
    <t>deiAVWMOMF04AVWM_RoomF_BRSH_LFroBruLowPosAlaSta</t>
  </si>
  <si>
    <t>deiAVWMOMF04AVWM_RoomF_BRSH_LFroBruMotRevStaAla</t>
  </si>
  <si>
    <t>deiAVWMOMF04AVWM_RoomF_BRSH_LFroBruRevStopAla</t>
  </si>
  <si>
    <t>deiAVWMOMF04AVWM_RoomF_BRSH_LFroBruMotForStaAla</t>
  </si>
  <si>
    <t>deiAVWMOMF04AVWM_RoomF_BRSH_LFroBruMotForStoAla</t>
  </si>
  <si>
    <t>deiAVWMOMF04AVWM_RoomF_BRSH_LFroBruRotMainWar</t>
  </si>
  <si>
    <t>deiAVWMOMF04AVWM_RoomF_BRSH_LFroBruRetAla</t>
  </si>
  <si>
    <t>deiAVWMOMF04AVWM_RoomF_BRSH_LFroBruDepAla</t>
  </si>
  <si>
    <t>deiAVWMOMF04AVWM_RoomF_BRSH_LFroBruRisStaAla</t>
  </si>
  <si>
    <t>deiAVWMOMF04AVWM_RoomF_BRSH_LFroBruRisStoAla</t>
  </si>
  <si>
    <t>deiAVWMOMF04AVWM_RoomF_BRSH_LFroBruDesStaAla</t>
  </si>
  <si>
    <t>deiAVWMOMF04AVWM_RoomF_BRSH_LFroBruDesStoAla</t>
  </si>
  <si>
    <t>deiAVWMOMF04AVWM_RoomF_BRSH_LFroBruLifDriAla</t>
  </si>
  <si>
    <t>deiAVWMOMF04AVWM_RoomF_BRSH_LFroBruLifMaiWarn</t>
  </si>
  <si>
    <t>deiAVWMOMF04AVWM_RoomF_BRSH_RFroBruDepSta</t>
  </si>
  <si>
    <t>deiAVWMOMF04AVWM_RoomF_BRSH_RFroBruRetSta</t>
  </si>
  <si>
    <t>deiAVWMOMF04AVWM_RoomF_BRSH_RFroBruHigPosSta</t>
  </si>
  <si>
    <t>deiAVWMOMF04AVWM_RoomF_BRSH_RFronBruLowPosSta</t>
  </si>
  <si>
    <t>deiAVWMOMF04AVWM_RoomF_BRSH_RFroBruRevMotSta</t>
  </si>
  <si>
    <t>deiAVWMOMF04AVWM_RoomF_BRSH_RFroBruForMotSta</t>
  </si>
  <si>
    <t>deiAVWMOMF04AVWM_RoomF_BRSH_RFroBruRisSta</t>
  </si>
  <si>
    <t>deiAVWMOMF04AVWM_RoomF_BRSH_RFroBruDesSta</t>
  </si>
  <si>
    <t>deiAVWMOMF04AVWM_RoomF_BRSH_RFroBruHigPosAlaSta</t>
  </si>
  <si>
    <t>deiAVWMOMF04AVWM_RoomF_BRSH_RFroBruLowPosAlaSta</t>
  </si>
  <si>
    <t>deiAVWMOMF04AVWM_RoomF_BRSH_RFroBruMotRevStaAla</t>
  </si>
  <si>
    <t>deiAVWMOMF04AVWM_RoomF_BRSH_RFroBruRevStopAla</t>
  </si>
  <si>
    <t>deiAVWMOMF04AVWM_RoomF_BRSH_RFroBruMotForStaAla</t>
  </si>
  <si>
    <t>deiAVWMOMF04AVWM_RoomF_BRSH_RFroBruMotForStoAla</t>
  </si>
  <si>
    <t>deiAVWMOMF04AVWM_RoomF_BRSH_RFroBruRotMainWar</t>
  </si>
  <si>
    <t>deiAVWMOMF04AVWM_RoomF_BRSH_RFroBruRetAla</t>
  </si>
  <si>
    <t>deiAVWMOMF04AVWM_RoomF_BRSH_RFroBruDepAla</t>
  </si>
  <si>
    <t>deiAVWMOMF04AVWM_RoomF_BRSH_RFroBruRisStaAla</t>
  </si>
  <si>
    <t>deiAVWMOMF04AVWM_RoomF_BRSH_RFroBruRisStoAla</t>
  </si>
  <si>
    <t>deiAVWMOMF04AVWM_RoomF_BRSH_RFroBruDesStaAla</t>
  </si>
  <si>
    <t>deiAVWMOMF04AVWM_RoomF_BRSH_RFroBruDesStoAla</t>
  </si>
  <si>
    <t>deiAVWMOMF04AVWM_RoomF_BRSH_RFroBruLifDriAla</t>
  </si>
  <si>
    <t>deiAVWMOMF04AVWM_RoomF_BRSH_RFroBruLifMaiWarn</t>
  </si>
  <si>
    <t>deiAVWMOMF04AVWM_RoomGNTRY_LGtryForTrans</t>
  </si>
  <si>
    <t>deiAVWMOMF04AVWM_RoomGNTRY_LGtryBacTrans</t>
  </si>
  <si>
    <t>deiAVWMOMF04AVWM_RoomGNTRY_LGrtyFroPos</t>
  </si>
  <si>
    <t>deiAVWMOMF04AVWM_RoomGNTRY_LGrtyInitPos</t>
  </si>
  <si>
    <t>#Gantry in Initial Position Status</t>
  </si>
  <si>
    <t>deiAVWMOMF04AVWM_RoomGNTRY_LGrtyBacPos</t>
  </si>
  <si>
    <t>deiAVWMOMF04AVWM_RoomGNTRY_LGrtyPosAla</t>
  </si>
  <si>
    <t>deiAVWMOMF04AVWM_RoomGNTRY_LGrtyForTranStaAla</t>
  </si>
  <si>
    <t>deiAVWMOMF04AVWM_RoomGNTRY_LGrtyForTranStoAla</t>
  </si>
  <si>
    <t>deiAVWMOMF04AVWM_RoomGNTRY_LGrtyBacTranStaAla</t>
  </si>
  <si>
    <t>deiAVWMOMF04AVWM_RoomGNTRY_LGrtyBacTranStoAla</t>
  </si>
  <si>
    <t>deiAVWMOMF04AVWM_RoomGNTRY_LGrtyTranDriAla</t>
  </si>
  <si>
    <t>deiAVWMOMF04AVWM_RoomGNTRY_LGrtyTranMaiWarn</t>
  </si>
  <si>
    <t>deiAVWMOMF04AVWM_RoomGNTRY_LGrtyComAirAlar</t>
  </si>
  <si>
    <t>deiAVWMOMF04AVWM_RoomGNTRY_RGtryForTrans</t>
  </si>
  <si>
    <t>deiAVWMOMF04AVWM_RoomGNTRY_RGtryBacTrans</t>
  </si>
  <si>
    <t>deiAVWMOMF04AVWM_RoomGNTRY_RGrtyFroPos</t>
  </si>
  <si>
    <t>deiAVWMOMF04AVWM_RoomGNTRY_RGrtyInitPos</t>
  </si>
  <si>
    <t>deiAVWMOMF04AVWM_RoomGNTRY_RGrtyBacPos</t>
  </si>
  <si>
    <t>deiAVWMOMF04AVWM_RoomGNTRY_RGrtyPosAla</t>
  </si>
  <si>
    <t>deiAVWMOMF04AVWM_RoomGNTRY_RGrtyForTranStaAla</t>
  </si>
  <si>
    <t>deiAVWMOMF04AVWM_RoomGNTRY_RGrtyForTranStoAla</t>
  </si>
  <si>
    <t>deiAVWMOMF04AVWM_RoomGNTRY_RGrtyBacTranStaAla</t>
  </si>
  <si>
    <t>deiAVWMOMF04AVWM_RoomGNTRY_RGrtyBacTranStoAla</t>
  </si>
  <si>
    <t>deiAVWMOMF04AVWM_RoomGNTRY_RGrtyTranDriAla</t>
  </si>
  <si>
    <t>deiAVWMOMF04AVWM_RoomGNTRY_RGrtyTranMaiWarn</t>
  </si>
  <si>
    <t>deiAVWMOMF04AVWM_RoomGNTRY_RGrtyComAirAlar</t>
  </si>
  <si>
    <t>deiAVWMOMF04AVWM_RoomPUMP_2PumpSta</t>
  </si>
  <si>
    <t>deiAVWMOMF04AVWM_RoomPUMP_2PumpStaAla</t>
  </si>
  <si>
    <t>deiAVWMOMF04AVWM_RoomPUMP_2PumpStoAla</t>
  </si>
  <si>
    <t>deiAVWMOMF04AVWM_RoomPUMP_2PumpMainWarn</t>
  </si>
  <si>
    <t>deiAVWMOMF04AVWM_RoomPUMP_4PumpSta</t>
  </si>
  <si>
    <t>deiAVWMOMF04AVWM_RoomPUMP_4PumpStaAla</t>
  </si>
  <si>
    <t>deiAVWMOMF04AVWM_RoomPUMP_4PumpStoAla</t>
  </si>
  <si>
    <t>deiAVWMOMF04AVWM_RoomPUMP_4PumpMainWarn</t>
  </si>
  <si>
    <t>deiAVWMOMF04AVWM_RoomPUMP_1PumpSta</t>
  </si>
  <si>
    <t>deiAVWMOMF04AVWM_RoomPUMP_1PumpStaAla</t>
  </si>
  <si>
    <t>deiAVWMOMF04AVWM_RoomPUMP_1PumpStoAla</t>
  </si>
  <si>
    <t>deiAVWMOMF04AVWM_RoomPUMP_1PumpMainWarn</t>
  </si>
  <si>
    <t>deiAVWMOMF04AVWM_RoomPUMP_3PumpSta</t>
  </si>
  <si>
    <t>deiAVWMOMF04AVWM_RoomPUMP_3PumpStaAla</t>
  </si>
  <si>
    <t>deiAVWMOMF04AVWM_RoomPUMP_3PumpStoAla</t>
  </si>
  <si>
    <t>deiAVWMOMF04AVWM_RoomPUMP_3PumpMainWarn</t>
  </si>
  <si>
    <t>deiAVWMOMF04AVWM_RoomVALVE_VA11ValvOpeSta</t>
  </si>
  <si>
    <t>deiAVWMOMF04AVWM_RoomVALVE_VA11ValvCloSta</t>
  </si>
  <si>
    <t>deiAVWMOMF04AVWM_RoomVALVE_VA11ValvOpenAla</t>
  </si>
  <si>
    <t>deiAVWMOMF04AVWM_RoomVALVE_VA11ValvCloAla</t>
  </si>
  <si>
    <t>deiAVWMOMF04AVWM_RoomVALVE_VA12ValvOpeSta</t>
  </si>
  <si>
    <t>deiAVWMOMF04AVWM_RoomVALVE_VA12ValvCloSta</t>
  </si>
  <si>
    <t>deiAVWMOMF04AVWM_RoomVALVE_VA12ValvOpenAla</t>
  </si>
  <si>
    <t>deiAVWMOMF04AVWM_RoomVALVE_VA12ValvCloAla</t>
  </si>
  <si>
    <t>deiAVWMOMF04AVWM_RoomVALVE_VA20ValvOpeSta</t>
  </si>
  <si>
    <t>deiAVWMOMF04AVWM_RoomVALVE_VA20ValvCloSta</t>
  </si>
  <si>
    <t>deiAVWMOMF04AVWM_RoomVALVE_VA20ValvOpenAla</t>
  </si>
  <si>
    <t>deiAVWMOMF04AVWM_RoomVALVE_VA20ValvCloAla</t>
  </si>
  <si>
    <t>deiAVWMOMF04AVWM_RoomVALVE_VA31ValvOpeSta</t>
  </si>
  <si>
    <t>deiAVWMOMF04AVWM_RoomVALVE_VA31ValvCloSta</t>
  </si>
  <si>
    <t>deiAVWMOMF04AVWM_RoomVALVE_VA31ValvOpenAla</t>
  </si>
  <si>
    <t>deiAVWMOMF04AVWM_RoomVALVE_VA31ValvCloAla</t>
  </si>
  <si>
    <t>deiAVWMOMF04AVWM_RoomVALVE_VA32ValvOpeSta</t>
  </si>
  <si>
    <t>deiAVWMOMF04AVWM_RoomVALVE_VA32ValvCloSta</t>
  </si>
  <si>
    <t>deiAVWMOMF04AVWM_RoomVALVE_VA32ValvOpenAla</t>
  </si>
  <si>
    <t>deiAVWMOMF04AVWM_RoomVALVE_VA32ValvCloAla</t>
  </si>
  <si>
    <t>deiAVWMOMF04AVWM_RoomVALVE_VA40ValvOpeSta</t>
  </si>
  <si>
    <t>deiAVWMOMF04AVWM_RoomVALVE_VA40ValvCloSta</t>
  </si>
  <si>
    <t>deiAVWMOMF04AVWM_RoomVALVE_VA40ValvOpenAla</t>
  </si>
  <si>
    <t>deiAVWMOMF04AVWM_RoomVALVE_VA40ValvCloAla</t>
  </si>
  <si>
    <t>deiAVWMOMF04AVWM_RoomVALVE_VA521ValvOpeSta</t>
  </si>
  <si>
    <t>deiAVWMOMF04AVWM_RoomVALVE_VA521ValvCloSta</t>
  </si>
  <si>
    <t>deiAVWMOMF04AVWM_RoomVALVE_VA521ValvOpenAla</t>
  </si>
  <si>
    <t>deiAVWMOMF04AVWM_RoomVALVE_VA521ValvCloAla</t>
  </si>
  <si>
    <t>deiAVWMOMF04AVWM_RoomVALVE_VA522ValvOpeSta</t>
  </si>
  <si>
    <t>deiAVWMOMF04AVWM_RoomVALVE_VA522ValvCloSta</t>
  </si>
  <si>
    <t>deiAVWMOMF04AVWM_RoomVALVE_VA522ValvOpenAla</t>
  </si>
  <si>
    <t>deiAVWMOMF04AVWM_RoomVALVE_VA522ValvCloAla</t>
  </si>
  <si>
    <t>deiAVWMOMF04AVWM_RoomVALVE_VA523ValvOpeSta</t>
  </si>
  <si>
    <t>deiAVWMOMF04AVWM_RoomVALVE_VA523ValvCloSta</t>
  </si>
  <si>
    <t>deiAVWMOMF04AVWM_RoomVALVE_VA523ValvOpenAla</t>
  </si>
  <si>
    <t>deiAVWMOMF04AVWM_RoomVALVE_VA523ValvCloAla</t>
  </si>
  <si>
    <t>deiAVWMOMF04AVWM_RoomD_PUMP_DP1DosPumpBreAla</t>
  </si>
  <si>
    <t>deiAVWMOMF04AVWM_RoomD_PUMP_DP1DosPumpGenAla</t>
  </si>
  <si>
    <t>deiAVWMOMF04AVWM_RoomD_PUMP_DP1DosPumpMainWar</t>
  </si>
  <si>
    <t>deiAVWMOMF04AVWM_RoomD_PUMP_DP2DosPumpBreAla</t>
  </si>
  <si>
    <t>deiAVWMOMF04AVWM_RoomD_PUMP_DP2DosPumpGenAla</t>
  </si>
  <si>
    <t>deiAVWMOMF04AVWM_RoomD_PUMP_DP2DosPumpMainWar</t>
  </si>
  <si>
    <t>deiAVWMOMF04AVWM_RoomES_1EmeStopSta</t>
  </si>
  <si>
    <t>deiAVWMOMF04AVWM_RoomES_2EmeStopSta</t>
  </si>
  <si>
    <t>deiAVWMOMF04AVWM_RoomES_3EmeStopSta</t>
  </si>
  <si>
    <t>deiAVWMOMF04AVWM_RoomES_4EmeStopSta</t>
  </si>
  <si>
    <t>deiAVWMOMF04AVWM_RoomES_5EmeStopSta</t>
  </si>
  <si>
    <t>deiAVWMOMF04AVWM_RoomES_6EmeStopSta</t>
  </si>
  <si>
    <t>deiAVWMOMF04AVWM_RoomES_7EmeStopSta</t>
  </si>
  <si>
    <t>deiAVWMOMF04AVWM_RoomES_8EmeStopSta</t>
  </si>
  <si>
    <t>deiAVWMOMF04AVWM_RoomES_9EmeStopSta</t>
  </si>
  <si>
    <t>deiAVWMOMF04AVWM_RoomES_10EmeStopSta</t>
  </si>
  <si>
    <t>OMF09_RTU</t>
  </si>
  <si>
    <t>OMF09_RTU.dat</t>
  </si>
  <si>
    <t>1/23/2018 at 9:39:24 AM</t>
  </si>
  <si>
    <t>Automatic Water Recycling System (AWRS)</t>
  </si>
  <si>
    <t>AWRS</t>
  </si>
  <si>
    <t>Water Recycling Mode</t>
  </si>
  <si>
    <t>WR In using mode</t>
  </si>
  <si>
    <t>WR in automatical mode or manual mode</t>
  </si>
  <si>
    <t>0</t>
  </si>
  <si>
    <t>NO</t>
  </si>
  <si>
    <t>WatRecMode</t>
  </si>
  <si>
    <t>B.2</t>
  </si>
  <si>
    <t>WR In Cycle of current recycling loop</t>
  </si>
  <si>
    <t>WR In cycle of current recycling loop</t>
  </si>
  <si>
    <t>WR in cycle of current recycling loop</t>
  </si>
  <si>
    <t>WrCurRecyLoop</t>
  </si>
  <si>
    <t>WR In Cycle of current filtration</t>
  </si>
  <si>
    <t>2</t>
  </si>
  <si>
    <t>WrCurFil</t>
  </si>
  <si>
    <t>B.4</t>
  </si>
  <si>
    <t>WR In Cycle of wash rejection downstream</t>
  </si>
  <si>
    <t>3</t>
  </si>
  <si>
    <t>WrWashRejDown</t>
  </si>
  <si>
    <t>B.5</t>
  </si>
  <si>
    <t>WR In Cycle of wash upstream rejection</t>
  </si>
  <si>
    <t>4</t>
  </si>
  <si>
    <t>WrWashRejUp</t>
  </si>
  <si>
    <t>B.6</t>
  </si>
  <si>
    <t>WR in Cycle of current rissing</t>
  </si>
  <si>
    <t>WrCurRiss</t>
  </si>
  <si>
    <t>B.8</t>
  </si>
  <si>
    <t>WR Counter recycled water</t>
  </si>
  <si>
    <t>liter</t>
  </si>
  <si>
    <t>WrcountRecyWat</t>
  </si>
  <si>
    <t>B.9</t>
  </si>
  <si>
    <t>WM Counter fresh water to recycled water tank</t>
  </si>
  <si>
    <t>WmCountFreToRec</t>
  </si>
  <si>
    <t>B.10</t>
  </si>
  <si>
    <t>WM Counter fresh water to fresh water tank</t>
  </si>
  <si>
    <t>WmCountFreToFre</t>
  </si>
  <si>
    <t>B.11</t>
  </si>
  <si>
    <t>WM Counter softened water</t>
  </si>
  <si>
    <t>WmCountSoftWat</t>
  </si>
  <si>
    <t>B.12</t>
  </si>
  <si>
    <t>WM Counter fresh water to softened water tank</t>
  </si>
  <si>
    <t>9</t>
  </si>
  <si>
    <t>WmCountFretoSoft</t>
  </si>
  <si>
    <t>B.13</t>
  </si>
  <si>
    <t>WM Counter backwash realised</t>
  </si>
  <si>
    <t>count</t>
  </si>
  <si>
    <t>11</t>
  </si>
  <si>
    <t>WmCountBackWash</t>
  </si>
  <si>
    <t>B.15</t>
  </si>
  <si>
    <t>Surge pit high level status</t>
  </si>
  <si>
    <t>Not reached</t>
  </si>
  <si>
    <t>Reached</t>
  </si>
  <si>
    <t>12</t>
  </si>
  <si>
    <t>SurPutHighLev</t>
  </si>
  <si>
    <t>B.16</t>
  </si>
  <si>
    <t>Surge pit low level status</t>
  </si>
  <si>
    <t>SurPitLowLev</t>
  </si>
  <si>
    <t>B.17</t>
  </si>
  <si>
    <t>Lifting pit high level status</t>
  </si>
  <si>
    <t>LifPitHigLev</t>
  </si>
  <si>
    <t>B.18</t>
  </si>
  <si>
    <t>Lifting pit low level status</t>
  </si>
  <si>
    <t>LifPitLowLev</t>
  </si>
  <si>
    <t>B.19</t>
  </si>
  <si>
    <t>Recycled water tank very high level status</t>
  </si>
  <si>
    <t>RecyWatVeryHigh</t>
  </si>
  <si>
    <t>B.20</t>
  </si>
  <si>
    <t>Recycled water tank high level status</t>
  </si>
  <si>
    <t>RecyWatHigh</t>
  </si>
  <si>
    <t>B.21</t>
  </si>
  <si>
    <t>Recycled water tank low level status</t>
  </si>
  <si>
    <t>6</t>
  </si>
  <si>
    <t>RecyWatLow</t>
  </si>
  <si>
    <t>B.22</t>
  </si>
  <si>
    <t>Fresh water tank high level status</t>
  </si>
  <si>
    <t>FreshWatHigh</t>
  </si>
  <si>
    <t>B.23</t>
  </si>
  <si>
    <t>Fresh water tank low level status</t>
  </si>
  <si>
    <t>13</t>
  </si>
  <si>
    <t>FreshWatLow</t>
  </si>
  <si>
    <t>B.24</t>
  </si>
  <si>
    <t>Softened water tank very high level status</t>
  </si>
  <si>
    <t>SoftWatVeryHigh</t>
  </si>
  <si>
    <t>B.25</t>
  </si>
  <si>
    <t>Softened water tank high level status</t>
  </si>
  <si>
    <t>SoftWatHigh</t>
  </si>
  <si>
    <t>B.26</t>
  </si>
  <si>
    <t>Softened water tank low level status</t>
  </si>
  <si>
    <t>SOftWatLow</t>
  </si>
  <si>
    <t>B.27</t>
  </si>
  <si>
    <t>Softener Status</t>
  </si>
  <si>
    <t>Softener Running</t>
  </si>
  <si>
    <t>SoftSta</t>
  </si>
  <si>
    <t>B.28</t>
  </si>
  <si>
    <t>Softener Breaker Alarm Status</t>
  </si>
  <si>
    <t>SOftener breaker has tripped</t>
  </si>
  <si>
    <t>SoftBreAlaSta</t>
  </si>
  <si>
    <t>B.14</t>
  </si>
  <si>
    <t>14</t>
  </si>
  <si>
    <t>PUMP WRS</t>
  </si>
  <si>
    <t>15</t>
  </si>
  <si>
    <t>PumSta</t>
  </si>
  <si>
    <t>Pump Breaker Alarm Status</t>
  </si>
  <si>
    <t>Pump breaker has tripped</t>
  </si>
  <si>
    <t>PmpBreAlaSta</t>
  </si>
  <si>
    <t>D_PUMP WRS</t>
  </si>
  <si>
    <r>
      <t>D_Pump</t>
    </r>
    <r>
      <rPr>
        <sz val="8"/>
        <color indexed="10"/>
        <rFont val="Arial"/>
        <family val="2"/>
      </rPr>
      <t xml:space="preserve"> </t>
    </r>
    <r>
      <rPr>
        <sz val="8"/>
        <rFont val="Arial"/>
        <family val="2"/>
      </rPr>
      <t>Status</t>
    </r>
  </si>
  <si>
    <t>D_Pump Running</t>
  </si>
  <si>
    <t>DPumSta</t>
  </si>
  <si>
    <t>D_Pump Breaker Alarm Status</t>
  </si>
  <si>
    <t>D_Pump breaker has tripped</t>
  </si>
  <si>
    <t>VALVE WRS</t>
  </si>
  <si>
    <t>Valve Status</t>
  </si>
  <si>
    <t>Valve Close or Open</t>
  </si>
  <si>
    <t>ValvSta</t>
  </si>
  <si>
    <t>BAS</t>
  </si>
  <si>
    <t>BIO AIR SUPPLY WRS</t>
  </si>
  <si>
    <t>Bio air supply Status</t>
  </si>
  <si>
    <t>Bio air supply Running</t>
  </si>
  <si>
    <t>BioAirSupSta</t>
  </si>
  <si>
    <t>Bio air supply Breaker Alarm Status</t>
  </si>
  <si>
    <t>Bio air supply Breaker has tripped</t>
  </si>
  <si>
    <t>BioAirSupBreAlaSta</t>
  </si>
  <si>
    <t>GEN_AVWM</t>
  </si>
  <si>
    <t>GEN_AWRS</t>
  </si>
  <si>
    <t>PUMP_WRS</t>
  </si>
  <si>
    <t>D_PUMP_WRS</t>
  </si>
  <si>
    <t>VALVE_WRS</t>
  </si>
  <si>
    <t>AWRS General signal list</t>
  </si>
  <si>
    <t>AWRS:OMF04</t>
  </si>
  <si>
    <t>AWRS_Room</t>
  </si>
  <si>
    <t>WRS_1</t>
  </si>
  <si>
    <t xml:space="preserve">Drain Pump P101 01 </t>
  </si>
  <si>
    <t>PUMP_P101_01</t>
  </si>
  <si>
    <t>Drain Pump P101 02</t>
  </si>
  <si>
    <t>PUMP_P101_02</t>
  </si>
  <si>
    <t>Lift Pump P301 01</t>
  </si>
  <si>
    <t>PUMP_P301_01</t>
  </si>
  <si>
    <t>Lift Pump P301 02</t>
  </si>
  <si>
    <t>PUMP_P301_02</t>
  </si>
  <si>
    <t>Backwash Pump P206 01</t>
  </si>
  <si>
    <t>PUMP_P206_01</t>
  </si>
  <si>
    <t>Bio feed Pump P106 01</t>
  </si>
  <si>
    <t>D_PUMP_P106_01</t>
  </si>
  <si>
    <t>pH Neutralizer Pump P105 01</t>
  </si>
  <si>
    <t>D_PUMP_P105_01</t>
  </si>
  <si>
    <t>Bactericidal Pump P107 01</t>
  </si>
  <si>
    <t>D_PUMP_P107_01</t>
  </si>
  <si>
    <t>Valve</t>
  </si>
  <si>
    <t xml:space="preserve">Recycling valve PI206 01 </t>
  </si>
  <si>
    <t>VALVE_PI206_01</t>
  </si>
  <si>
    <t>Filtration Valve PI206 02</t>
  </si>
  <si>
    <t>VALVE_PI206_02</t>
  </si>
  <si>
    <t>Backwash valve PI206 03</t>
  </si>
  <si>
    <t>VALVE_PI206_03</t>
  </si>
  <si>
    <t>Upstream rejection valve PI206 04</t>
  </si>
  <si>
    <t>VALVE_PI206_04</t>
  </si>
  <si>
    <t>Downstream rejection valve PI206 05</t>
  </si>
  <si>
    <t>VALVE_PI206_05</t>
  </si>
  <si>
    <t>Recycling valve PI206 06</t>
  </si>
  <si>
    <t>VALVE_PI206_06</t>
  </si>
  <si>
    <t>Fresh water valve EV302 01</t>
  </si>
  <si>
    <t>VALVE_EV302_01</t>
  </si>
  <si>
    <t>Fresh water valve EV303 01</t>
  </si>
  <si>
    <t>VALVE_EV303_01</t>
  </si>
  <si>
    <t>Fresh water valve EV304 01</t>
  </si>
  <si>
    <t>VALVE_EV304_01</t>
  </si>
  <si>
    <t>Bio air supply</t>
  </si>
  <si>
    <t>Bio air supply S206 01</t>
  </si>
  <si>
    <t>BAS_S206_01</t>
  </si>
  <si>
    <t>Bio air supply S206 02</t>
  </si>
  <si>
    <t>BAS_S206_02</t>
  </si>
  <si>
    <t>Automatic Water Recycling System (WRS)</t>
  </si>
  <si>
    <t>GEN_WRS</t>
  </si>
  <si>
    <t>!</t>
  </si>
  <si>
    <t>deiAWRSOMF04AWRS_RoomWRS_1WatRecMode</t>
  </si>
  <si>
    <t>#WR in automatical mode or manual mode</t>
  </si>
  <si>
    <t>deiAWRSOMF04AWRS_RoomWRS_1WrCurRecyLoop</t>
  </si>
  <si>
    <t>#WR in cycle of current recycling loop</t>
  </si>
  <si>
    <t>deiAWRSOMF04AWRS_RoomWRS_1WrCurFil</t>
  </si>
  <si>
    <t>#WR In Cycle of current filtration</t>
  </si>
  <si>
    <t>deiAWRSOMF04AWRS_RoomWRS_1WrWashRejDown</t>
  </si>
  <si>
    <t>#WR In Cycle of wash rejection downstream</t>
  </si>
  <si>
    <t>deiAWRSOMF04AWRS_RoomWRS_1WrWashRejUp</t>
  </si>
  <si>
    <t>#WR In Cycle of wash upstream rejection</t>
  </si>
  <si>
    <t>deiAWRSOMF04AWRS_RoomWRS_1WrCurRiss</t>
  </si>
  <si>
    <t>#WR in Cycle of current rissing</t>
  </si>
  <si>
    <t>aeiAWRSOMF04AWRS_RoomWRS_1WrcountRecyWat</t>
  </si>
  <si>
    <t>#WR Counter recycled water</t>
  </si>
  <si>
    <t>aeiAWRSOMF04AWRS_RoomWRS_1WmCountFreToRec</t>
  </si>
  <si>
    <t>#WM Counter fresh water to recycled water tank</t>
  </si>
  <si>
    <t>aeiAWRSOMF04AWRS_RoomWRS_1WmCountFreToFre</t>
  </si>
  <si>
    <t>#WM Counter fresh water to fresh water tank</t>
  </si>
  <si>
    <t>aeiAWRSOMF04AWRS_RoomWRS_1WmCountSoftWat</t>
  </si>
  <si>
    <t>#WM Counter softened water</t>
  </si>
  <si>
    <t>aeiAWRSOMF04AWRS_RoomWRS_1WmCountFretoSoft</t>
  </si>
  <si>
    <t>#WM Counter fresh water to softened water tank</t>
  </si>
  <si>
    <t>aeiAWRSOMF04AWRS_RoomWRS_1WmCountBackWash</t>
  </si>
  <si>
    <t>#WM Counter backwash realised</t>
  </si>
  <si>
    <t>deiAWRSOMF04AWRS_RoomWRS_1SurPutHighLev</t>
  </si>
  <si>
    <t>#Surge pit high level status</t>
  </si>
  <si>
    <t>deiAWRSOMF04AWRS_RoomWRS_1SurPitLowLev</t>
  </si>
  <si>
    <t>#Surge pit low level status</t>
  </si>
  <si>
    <t>deiAWRSOMF04AWRS_RoomWRS_1LifPitHigLev</t>
  </si>
  <si>
    <t>#Lifting pit high level status</t>
  </si>
  <si>
    <t>deiAWRSOMF04AWRS_RoomWRS_1LifPitLowLev</t>
  </si>
  <si>
    <t>#Lifting pit low level status</t>
  </si>
  <si>
    <t>deiAWRSOMF04AWRS_RoomWRS_1RecyWatVeryHigh</t>
  </si>
  <si>
    <t>#Recycled water tank very high level status</t>
  </si>
  <si>
    <t>deiAWRSOMF04AWRS_RoomWRS_1RecyWatHigh</t>
  </si>
  <si>
    <t>#Recycled water tank high level status</t>
  </si>
  <si>
    <t>deiAWRSOMF04AWRS_RoomWRS_1RecyWatLow</t>
  </si>
  <si>
    <t>#Recycled water tank low level status</t>
  </si>
  <si>
    <t>deiAWRSOMF04AWRS_RoomWRS_1FreshWatHigh</t>
  </si>
  <si>
    <t>#Fresh water tank high level status</t>
  </si>
  <si>
    <t>deiAWRSOMF04AWRS_RoomWRS_1FreshWatLow</t>
  </si>
  <si>
    <t>#Fresh water tank low level status</t>
  </si>
  <si>
    <t>deiAWRSOMF04AWRS_RoomWRS_1SoftWatVeryHigh</t>
  </si>
  <si>
    <t>#Softened water tank very high level status</t>
  </si>
  <si>
    <t>deiAWRSOMF04AWRS_RoomWRS_1SoftWatHigh</t>
  </si>
  <si>
    <t>#Softened water tank high level status</t>
  </si>
  <si>
    <t>deiAWRSOMF04AWRS_RoomWRS_1SOftWatLow</t>
  </si>
  <si>
    <t>#Softened water tank low level status</t>
  </si>
  <si>
    <t>deiAWRSOMF04AWRS_RoomWRS_1SoftSta</t>
  </si>
  <si>
    <t>#Softener Running</t>
  </si>
  <si>
    <t>deiAWRSOMF04AWRS_RoomWRS_1SoftBreAlaSta</t>
  </si>
  <si>
    <t>#SOftener breaker has tripped</t>
  </si>
  <si>
    <t>aeiAWRSOMF04AWRS_RoomWRS_1ActiCount</t>
  </si>
  <si>
    <t>deiAWRSOMF04AWRS_RoomPUMP_P101_01PumSta</t>
  </si>
  <si>
    <t>deiAWRSOMF04AWRS_RoomPUMP_P101_01PmpBreAlaSta</t>
  </si>
  <si>
    <t>#Pump breaker has tripped</t>
  </si>
  <si>
    <t>deiAWRSOMF04AWRS_RoomPUMP_P101_02PumSta</t>
  </si>
  <si>
    <t>deiAWRSOMF04AWRS_RoomPUMP_P101_02PmpBreAlaSta</t>
  </si>
  <si>
    <t>deiAWRSOMF04AWRS_RoomPUMP_P301_01PumSta</t>
  </si>
  <si>
    <t>deiAWRSOMF04AWRS_RoomPUMP_P301_01PmpBreAlaSta</t>
  </si>
  <si>
    <t>deiAWRSOMF04AWRS_RoomPUMP_P301_02PumSta</t>
  </si>
  <si>
    <t>deiAWRSOMF04AWRS_RoomPUMP_P301_02PmpBreAlaSta</t>
  </si>
  <si>
    <t>deiAWRSOMF04AWRS_RoomPUMP_P206_01PumSta</t>
  </si>
  <si>
    <t>deiAWRSOMF04AWRS_RoomPUMP_P206_01PmpBreAlaSta</t>
  </si>
  <si>
    <t>deiAWRSOMF04AWRS_RoomD_PUMP_P106_01DPumSta</t>
  </si>
  <si>
    <t>#D_Pump Running</t>
  </si>
  <si>
    <t>deiAWRSOMF04AWRS_RoomD_PUMP_P106_01DPumBreAlaSta</t>
  </si>
  <si>
    <t>#D_Pump breaker has tripped</t>
  </si>
  <si>
    <t>deiAWRSOMF04AWRS_RoomD_PUMP_P105_01DPumSta</t>
  </si>
  <si>
    <t>deiAWRSOMF04AWRS_RoomD_PUMP_P105_01DPumBreAlaSta</t>
  </si>
  <si>
    <t>deiAWRSOMF04AWRS_RoomD_PUMP_P107_01DPumSta</t>
  </si>
  <si>
    <t>deiAWRSOMF04AWRS_RoomD_PUMP_P107_01DPumBreAlaSta</t>
  </si>
  <si>
    <t>deiAWRSOMF04AWRS_RoomVALVE_PI206_01ValvSta</t>
  </si>
  <si>
    <t>#Valve Close or Open</t>
  </si>
  <si>
    <t>deiAWRSOMF04AWRS_RoomVALVE_PI206_02ValvSta</t>
  </si>
  <si>
    <t>deiAWRSOMF04AWRS_RoomVALVE_PI206_03ValvSta</t>
  </si>
  <si>
    <t>deiAWRSOMF04AWRS_RoomVALVE_PI206_04ValvSta</t>
  </si>
  <si>
    <t>deiAWRSOMF04AWRS_RoomVALVE_PI206_05ValvSta</t>
  </si>
  <si>
    <t>deiAWRSOMF04AWRS_RoomVALVE_PI206_06ValvSta</t>
  </si>
  <si>
    <t>deiAWRSOMF04AWRS_RoomVALVE_EV302_01ValvSta</t>
  </si>
  <si>
    <t>deiAWRSOMF04AWRS_RoomVALVE_EV303_01ValvSta</t>
  </si>
  <si>
    <t>deiAWRSOMF04AWRS_RoomVALVE_EV304_01ValvSta</t>
  </si>
  <si>
    <t>deiAWRSOMF04AWRS_RoomBAS_S206_01BioAirSupSta</t>
  </si>
  <si>
    <t>#Bio air supply Running</t>
  </si>
  <si>
    <t>deiAWRSOMF04AWRS_RoomBAS_S206_01BioAirSupBreAlaSta</t>
  </si>
  <si>
    <t>#Bio air supply Breaker has tripped</t>
  </si>
  <si>
    <t>deiAWRSOMF04AWRS_RoomBAS_S206_02BioAirSupSta</t>
  </si>
  <si>
    <t>deiAWRSOMF04AWRS_RoomBAS_S206_02BioAirSupBreAlaSta</t>
  </si>
  <si>
    <t>C-</t>
  </si>
  <si>
    <t>Align on v0.37 Template</t>
  </si>
  <si>
    <t>General fault on dosing pump might be low level or other thing</t>
  </si>
  <si>
    <t>Abbreviated Class name</t>
  </si>
  <si>
    <t>Scstype</t>
  </si>
  <si>
    <t>HK team</t>
  </si>
  <si>
    <t>LusailHK:LusAvwmGenAvwm</t>
  </si>
  <si>
    <t>LusailHK:LusAvwmEs</t>
  </si>
  <si>
    <t>LusailHK:LusAvwmGntry</t>
  </si>
  <si>
    <t>LusailHK:LusAvwmPump</t>
  </si>
  <si>
    <t>LusailHK:LusAvwmValve</t>
  </si>
  <si>
    <t>LusailHK:LusAvwmDPump</t>
  </si>
  <si>
    <t>LusailHK:LusAvwmVBrsh</t>
  </si>
  <si>
    <t>LusailHK:LusAvwmFBrsh</t>
  </si>
  <si>
    <t>LusailHK:LusAvwmGenAwrs</t>
  </si>
  <si>
    <t>LusailHK:LusAvwmPumpWrs</t>
  </si>
  <si>
    <t>LusailHK:LusAvwmDPumpWrs</t>
  </si>
  <si>
    <t>LusailHK:LusAvwmValveWrs</t>
  </si>
  <si>
    <t>LusailHK:LusAvwmBas</t>
  </si>
  <si>
    <t>WmServSta</t>
  </si>
  <si>
    <t>WmManuMod</t>
  </si>
  <si>
    <t>WmCountFullCyc</t>
  </si>
  <si>
    <t>WmCountRapCyc</t>
  </si>
  <si>
    <t>DpumBreAlaSta</t>
  </si>
  <si>
    <t>1-Class List
Modified Code name to match Java naming rule
3-Class mapping
Added columns "Scstype" and "Abbreviated class name"
10-PLC Points
Modified Attribute Code to match Java naming rule</t>
  </si>
  <si>
    <t>VBRS</t>
  </si>
  <si>
    <t>FBRS</t>
  </si>
  <si>
    <t>GNTR</t>
  </si>
  <si>
    <t>VALV</t>
  </si>
  <si>
    <t>DPUM</t>
  </si>
  <si>
    <t>PWRS</t>
  </si>
  <si>
    <t>VWRS</t>
  </si>
  <si>
    <t>DWRS</t>
  </si>
  <si>
    <t>SoftWatLow</t>
  </si>
  <si>
    <t>DpumSta</t>
  </si>
  <si>
    <t>$VOID</t>
  </si>
  <si>
    <t>Concentrator Suffix</t>
  </si>
  <si>
    <t>_S0</t>
  </si>
  <si>
    <t>dciAVWM-WmServSta:dac</t>
  </si>
  <si>
    <t>dciAVWM-WmManuMod:dac</t>
  </si>
  <si>
    <t>dciAVWM-CancWashSta:dac</t>
  </si>
  <si>
    <t>dciAVWM-MaiPowSupSta:dac</t>
  </si>
  <si>
    <t>dciAVWM-RapWashProg:dac</t>
  </si>
  <si>
    <t>dciAVWM-FullWashProg:dac</t>
  </si>
  <si>
    <t>dciAVWM-RapWashAla:dac</t>
  </si>
  <si>
    <t>dciAVWM-FullWashAla:dac</t>
  </si>
  <si>
    <t>dciAVWM-CompAirAla:dac</t>
  </si>
  <si>
    <t>aciAVWM-WmCountFullCyc:aac</t>
  </si>
  <si>
    <t>aciAVWM-WmCountRapCyc:aac</t>
  </si>
  <si>
    <t>dciAVWM-RecyTankVeryLowLev:dac</t>
  </si>
  <si>
    <t>dciAVWM-SoftTankVeryLowLev:dac</t>
  </si>
  <si>
    <t>dciAVWM-FreshTankVeryLowLev:dac</t>
  </si>
  <si>
    <t>dciAVWM-TempPlaRoomAla:dac</t>
  </si>
  <si>
    <t>dciAVWM-TempWashBayAlla:dac</t>
  </si>
  <si>
    <t>dciAVWM-DetBar1Sta:dac</t>
  </si>
  <si>
    <t>dciAVWM-DetBar2Sta:dac</t>
  </si>
  <si>
    <t>dciAVWM-DetBar3Sta:dac</t>
  </si>
  <si>
    <t>dciAVWM-DetBar4Sta:dac</t>
  </si>
  <si>
    <t>dciAVWM-DetBar5Sta:dac</t>
  </si>
  <si>
    <t>dciAVWM-DetBar6Sta:dac</t>
  </si>
  <si>
    <t>dciAVWM-DetBar7Sta:dac</t>
  </si>
  <si>
    <t>dciAVWM-DetBar8Sta:dac</t>
  </si>
  <si>
    <t>dciAVWM-DetBar9Sta:dac</t>
  </si>
  <si>
    <t>dciAVWM-EsLoopRelSta:dac</t>
  </si>
  <si>
    <t>aciAVWM-ActiCount:aac</t>
  </si>
  <si>
    <t>dciES-EmeStopSta:dac</t>
  </si>
  <si>
    <t>dciVBRS-VertBruDepSta:dac</t>
  </si>
  <si>
    <t>dciVBRS-VertBruRetSta:dac</t>
  </si>
  <si>
    <t>dciVBRS-VertBruMotSta:dac</t>
  </si>
  <si>
    <t>dciVBRS-VertBruMotStaAlaSta:dac</t>
  </si>
  <si>
    <t>dciVBRS-VertBruMotStoAlaSta:dac</t>
  </si>
  <si>
    <t>dciVBRS-VertBruRetraAlaSta:dac</t>
  </si>
  <si>
    <t>dciVBRS-VertBruDepAlaSta:dac</t>
  </si>
  <si>
    <t>dciVBRS-VertBruRotMainWarn:dac</t>
  </si>
  <si>
    <t>dciFBRS-FroBruDepSta:dac</t>
  </si>
  <si>
    <t>dciFBRS-FroBruRetSta:dac</t>
  </si>
  <si>
    <t>dciFBRS-FroBruHigPosSta:dac</t>
  </si>
  <si>
    <t>dciFBRS-FronBruLowPosSta:dac</t>
  </si>
  <si>
    <t>dciFBRS-FroBruRevMotSta:dac</t>
  </si>
  <si>
    <t>dciFBRS-FroBruForMotSta:dac</t>
  </si>
  <si>
    <t>dciFBRS-FroBruRisSta:dac</t>
  </si>
  <si>
    <t>dciFBRS-FroBruDesSta:dac</t>
  </si>
  <si>
    <t>dciFBRS-FroBruHigPosAlaSta:dac</t>
  </si>
  <si>
    <t>dciFBRS-FroBruLowPosAlaSta:dac</t>
  </si>
  <si>
    <t>dciFBRS-FroBruMotRevStaAla:dac</t>
  </si>
  <si>
    <t>dciFBRS-FroBruRevStopAla:dac</t>
  </si>
  <si>
    <t>dciFBRS-FroBruMotForStaAla:dac</t>
  </si>
  <si>
    <t>dciFBRS-FroBruMotForStoAla:dac</t>
  </si>
  <si>
    <t>dciFBRS-FroBruRotMainWar:dac</t>
  </si>
  <si>
    <t>dciFBRS-FroBruRetAla:dac</t>
  </si>
  <si>
    <t>dciFBRS-FroBruDepAla:dac</t>
  </si>
  <si>
    <t>dciFBRS-FroBruRisStaAla:dac</t>
  </si>
  <si>
    <t>dciFBRS-FroBruRisStoAla:dac</t>
  </si>
  <si>
    <t>dciFBRS-FroBruDesStaAla:dac</t>
  </si>
  <si>
    <t>dciFBRS-FroBruDesStoAla:dac</t>
  </si>
  <si>
    <t>dciFBRS-FroBruLifDriAla:dac</t>
  </si>
  <si>
    <t>dciFBRS-FroBruLifMaiWarn:dac</t>
  </si>
  <si>
    <t>dciGNTR-GtryForTrans:dac</t>
  </si>
  <si>
    <t>dciGNTR-GtryBacTrans:dac</t>
  </si>
  <si>
    <t>dciGNTR-GrtyFroPos:dac</t>
  </si>
  <si>
    <t>dciGNTR-GrtyInitPos:dac</t>
  </si>
  <si>
    <t>dciGNTR-GrtyBacPos:dac</t>
  </si>
  <si>
    <t>dciGNTR-GrtyPosAla:dac</t>
  </si>
  <si>
    <t>dciGNTR-GrtyForTranStaAla:dac</t>
  </si>
  <si>
    <t>dciGNTR-GrtyForTranStoAla:dac</t>
  </si>
  <si>
    <t>dciGNTR-GrtyBacTranStaAla:dac</t>
  </si>
  <si>
    <t>dciGNTR-GrtyBacTranStoAla:dac</t>
  </si>
  <si>
    <t>dciGNTR-GrtyTranDriAla:dac</t>
  </si>
  <si>
    <t>dciGNTR-GrtyTranMaiWarn:dac</t>
  </si>
  <si>
    <t>dciGNTR-GrtyComAirAlar:dac</t>
  </si>
  <si>
    <t>dciPUMP-PumpSta:dac</t>
  </si>
  <si>
    <t>dciPUMP-PumpStaAla:dac</t>
  </si>
  <si>
    <t>dciPUMP-PumpStoAla:dac</t>
  </si>
  <si>
    <t>dciPUMP-PumpMainWarn:dac</t>
  </si>
  <si>
    <t>dciVALV-ValvOpeSta:dac</t>
  </si>
  <si>
    <t>dciVALV-ValvCloSta:dac</t>
  </si>
  <si>
    <t>dciVALV-ValvOpenAla:dac</t>
  </si>
  <si>
    <t>dciVALV-ValvCloAla:dac</t>
  </si>
  <si>
    <t>dciDPUM-DosPumpBreAla:dac</t>
  </si>
  <si>
    <t>dciDPUM-DosPumpGenAla:dac</t>
  </si>
  <si>
    <t>dciDPUM-DosPumpMainWar:dac</t>
  </si>
  <si>
    <t>dciAWRS-WatRecMode:dac</t>
  </si>
  <si>
    <t>dciAWRS-WrCurRecyLoop:dac</t>
  </si>
  <si>
    <t>dciAWRS-WrCurFil:dac</t>
  </si>
  <si>
    <t>dciAWRS-WrWashRejDown:dac</t>
  </si>
  <si>
    <t>dciAWRS-WrWashRejUp:dac</t>
  </si>
  <si>
    <t>dciAWRS-WrCurRiss:dac</t>
  </si>
  <si>
    <t>aciAWRS-WrcountRecyWat:aac</t>
  </si>
  <si>
    <t>aciAWRS-WmCountFreToRec:aac</t>
  </si>
  <si>
    <t>aciAWRS-WmCountFreToFre:aac</t>
  </si>
  <si>
    <t>aciAWRS-WmCountSoftWat:aac</t>
  </si>
  <si>
    <t>aciAWRS-WmCountFretoSoft:aac</t>
  </si>
  <si>
    <t>aciAWRS-WmCountBackWash:aac</t>
  </si>
  <si>
    <t>dciAWRS-SurPutHighLev:dac</t>
  </si>
  <si>
    <t>dciAWRS-SurPitLowLev:dac</t>
  </si>
  <si>
    <t>dciAWRS-LifPitHigLev:dac</t>
  </si>
  <si>
    <t>dciAWRS-LifPitLowLev:dac</t>
  </si>
  <si>
    <t>dciAWRS-RecyWatVeryHigh:dac</t>
  </si>
  <si>
    <t>dciAWRS-RecyWatHigh:dac</t>
  </si>
  <si>
    <t>dciAWRS-RecyWatLow:dac</t>
  </si>
  <si>
    <t>dciAWRS-FreshWatHigh:dac</t>
  </si>
  <si>
    <t>dciAWRS-FreshWatLow:dac</t>
  </si>
  <si>
    <t>dciAWRS-SoftWatVeryHigh:dac</t>
  </si>
  <si>
    <t>dciAWRS-SoftWatHigh:dac</t>
  </si>
  <si>
    <t>dciAWRS-SoftWatLow:dac</t>
  </si>
  <si>
    <t>dciAWRS-SoftSta:dac</t>
  </si>
  <si>
    <t>dciAWRS-SoftBreAlaSta:dac</t>
  </si>
  <si>
    <t>aciAWRS-ActiCount:aac</t>
  </si>
  <si>
    <t>dciPWRS-PumSta:dac</t>
  </si>
  <si>
    <t>dciPWRS-PmpBreAlaSta:dac</t>
  </si>
  <si>
    <t>dciDWRS-DpumSta:dac</t>
  </si>
  <si>
    <t>dciDWRS-DpumBreAlaSta:dac</t>
  </si>
  <si>
    <t>dciVWRS-ValvSta:dac</t>
  </si>
  <si>
    <t>dciBAS-BioAirSupSta:dac</t>
  </si>
  <si>
    <t>dciBAS-BioAirSupBreAlaSta:dac</t>
  </si>
  <si>
    <t>hvId</t>
  </si>
  <si>
    <t>Avalanche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</si>
</sst>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amily val="2"/>
    </font>
    <font>
      <sz val="10"/>
      <name val="Arial"/>
      <family val="2"/>
    </font>
    <font>
      <u/>
      <sz val="10"/>
      <name val="Arial"/>
      <family val="2"/>
    </font>
    <font>
      <sz val="8"/>
      <name val="Arial"/>
      <family val="2"/>
    </font>
    <font>
      <b/>
      <i/>
      <sz val="8"/>
      <color indexed="10"/>
      <name val="Arial"/>
      <family val="2"/>
    </font>
    <font>
      <sz val="9"/>
      <color indexed="81"/>
      <name val="Tahoma"/>
      <family val="2"/>
    </font>
    <font>
      <b/>
      <sz val="9"/>
      <color indexed="81"/>
      <name val="Tahoma"/>
      <family val="2"/>
    </font>
    <font>
      <b/>
      <sz val="8"/>
      <color indexed="10"/>
      <name val="Arial"/>
      <family val="2"/>
    </font>
    <font>
      <sz val="8"/>
      <color indexed="30"/>
      <name val="Arial"/>
      <family val="2"/>
    </font>
    <font>
      <sz val="10"/>
      <name val="Helv"/>
      <family val="2"/>
    </font>
    <font>
      <sz val="12"/>
      <name val="Times New Roman"/>
      <family val="1"/>
    </font>
    <font>
      <sz val="8"/>
      <color indexed="10"/>
      <name val="Arial"/>
      <family val="2"/>
    </font>
    <font>
      <sz val="11"/>
      <color theme="1"/>
      <name val="Arial"/>
      <family val="2"/>
    </font>
    <font>
      <sz val="9"/>
      <name val="宋体"/>
      <family val="3"/>
      <charset val="134"/>
    </font>
    <font>
      <sz val="10"/>
      <color rgb="FF000000"/>
      <name val="Arial"/>
      <family val="2"/>
    </font>
    <font>
      <b/>
      <sz val="10"/>
      <color rgb="FF000000"/>
      <name val="Arial"/>
      <family val="2"/>
    </font>
  </fonts>
  <fills count="9">
    <fill>
      <patternFill patternType="none"/>
    </fill>
    <fill>
      <patternFill patternType="gray125"/>
    </fill>
    <fill>
      <patternFill patternType="solid">
        <fgColor indexed="31"/>
      </patternFill>
    </fill>
    <fill>
      <patternFill patternType="solid">
        <fgColor indexed="9"/>
      </patternFill>
    </fill>
    <fill>
      <patternFill patternType="solid">
        <fgColor indexed="47"/>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s>
  <borders count="1">
    <border>
      <left/>
      <right/>
      <top/>
      <bottom/>
      <diagonal/>
    </border>
  </borders>
  <cellStyleXfs count="25249">
    <xf numFmtId="0" fontId="0" fillId="0" borderId="0"/>
    <xf numFmtId="0" fontId="9" fillId="0" borderId="0"/>
    <xf numFmtId="0" fontId="10" fillId="0" borderId="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
    <xf numFmtId="0" fontId="0" fillId="0" borderId="0" xfId="0"/>
    <xf numFmtId="0" fontId="0" fillId="0" borderId="0" xfId="0"/>
    <xf numFmtId="0" fontId="0" fillId="0" borderId="0" xfId="0"/>
  </cellXfs>
  <cellStyles count="25249">
    <cellStyle name="_NLDC- A- GEN-ARVF-0-004-E" xfId="1"/>
    <cellStyle name="0,0_x000d__x000a_NA_x000d__x000a_" xfId="2"/>
    <cellStyle name="20 % - Accent1 2" xfId="3"/>
    <cellStyle name="20 % - Accent1 2 10" xfId="4"/>
    <cellStyle name="20 % - Accent1 2 10 2" xfId="5"/>
    <cellStyle name="20 % - Accent1 2 10 2 2" xfId="6"/>
    <cellStyle name="20 % - Accent1 2 10 2 2 2" xfId="7"/>
    <cellStyle name="20 % - Accent1 2 10 2 2 2 2" xfId="8"/>
    <cellStyle name="20 % - Accent1 2 10 2 2 3" xfId="9"/>
    <cellStyle name="20 % - Accent1 2 10 2 3" xfId="10"/>
    <cellStyle name="20 % - Accent1 2 10 2 3 2" xfId="11"/>
    <cellStyle name="20 % - Accent1 2 10 2 4" xfId="12"/>
    <cellStyle name="20 % - Accent1 2 10 3" xfId="13"/>
    <cellStyle name="20 % - Accent1 2 10 3 2" xfId="14"/>
    <cellStyle name="20 % - Accent1 2 10 3 2 2" xfId="15"/>
    <cellStyle name="20 % - Accent1 2 10 3 3" xfId="16"/>
    <cellStyle name="20 % - Accent1 2 10 4" xfId="17"/>
    <cellStyle name="20 % - Accent1 2 10 4 2" xfId="18"/>
    <cellStyle name="20 % - Accent1 2 10 5" xfId="19"/>
    <cellStyle name="20 % - Accent1 2 11" xfId="20"/>
    <cellStyle name="20 % - Accent1 2 11 2" xfId="21"/>
    <cellStyle name="20 % - Accent1 2 11 2 2" xfId="22"/>
    <cellStyle name="20 % - Accent1 2 11 2 2 2" xfId="23"/>
    <cellStyle name="20 % - Accent1 2 11 2 3" xfId="24"/>
    <cellStyle name="20 % - Accent1 2 11 3" xfId="25"/>
    <cellStyle name="20 % - Accent1 2 11 3 2" xfId="26"/>
    <cellStyle name="20 % - Accent1 2 11 4" xfId="27"/>
    <cellStyle name="20 % - Accent1 2 12" xfId="28"/>
    <cellStyle name="20 % - Accent1 2 12 2" xfId="29"/>
    <cellStyle name="20 % - Accent1 2 12 2 2" xfId="30"/>
    <cellStyle name="20 % - Accent1 2 12 3" xfId="31"/>
    <cellStyle name="20 % - Accent1 2 13" xfId="32"/>
    <cellStyle name="20 % - Accent1 2 13 2" xfId="33"/>
    <cellStyle name="20 % - Accent1 2 14" xfId="34"/>
    <cellStyle name="20 % - Accent1 2 2" xfId="35"/>
    <cellStyle name="20 % - Accent1 2 2 10" xfId="36"/>
    <cellStyle name="20 % - Accent1 2 2 10 2" xfId="37"/>
    <cellStyle name="20 % - Accent1 2 2 10 2 2" xfId="38"/>
    <cellStyle name="20 % - Accent1 2 2 10 2 2 2" xfId="39"/>
    <cellStyle name="20 % - Accent1 2 2 10 2 3" xfId="40"/>
    <cellStyle name="20 % - Accent1 2 2 10 3" xfId="41"/>
    <cellStyle name="20 % - Accent1 2 2 10 3 2" xfId="42"/>
    <cellStyle name="20 % - Accent1 2 2 10 4" xfId="43"/>
    <cellStyle name="20 % - Accent1 2 2 11" xfId="44"/>
    <cellStyle name="20 % - Accent1 2 2 11 2" xfId="45"/>
    <cellStyle name="20 % - Accent1 2 2 11 2 2" xfId="46"/>
    <cellStyle name="20 % - Accent1 2 2 11 3" xfId="47"/>
    <cellStyle name="20 % - Accent1 2 2 12" xfId="48"/>
    <cellStyle name="20 % - Accent1 2 2 12 2" xfId="49"/>
    <cellStyle name="20 % - Accent1 2 2 13" xfId="50"/>
    <cellStyle name="20 % - Accent1 2 2 2" xfId="51"/>
    <cellStyle name="20 % - Accent1 2 2 2 10" xfId="52"/>
    <cellStyle name="20 % - Accent1 2 2 2 10 2" xfId="53"/>
    <cellStyle name="20 % - Accent1 2 2 2 10 2 2" xfId="54"/>
    <cellStyle name="20 % - Accent1 2 2 2 10 3" xfId="55"/>
    <cellStyle name="20 % - Accent1 2 2 2 11" xfId="56"/>
    <cellStyle name="20 % - Accent1 2 2 2 11 2" xfId="57"/>
    <cellStyle name="20 % - Accent1 2 2 2 12" xfId="58"/>
    <cellStyle name="20 % - Accent1 2 2 2 2" xfId="59"/>
    <cellStyle name="20 % - Accent1 2 2 2 2 10" xfId="60"/>
    <cellStyle name="20 % - Accent1 2 2 2 2 2" xfId="61"/>
    <cellStyle name="20 % - Accent1 2 2 2 2 2 2" xfId="62"/>
    <cellStyle name="20 % - Accent1 2 2 2 2 2 2 2" xfId="63"/>
    <cellStyle name="20 % - Accent1 2 2 2 2 2 2 2 2" xfId="64"/>
    <cellStyle name="20 % - Accent1 2 2 2 2 2 2 2 2 2" xfId="65"/>
    <cellStyle name="20 % - Accent1 2 2 2 2 2 2 2 2 2 2" xfId="66"/>
    <cellStyle name="20 % - Accent1 2 2 2 2 2 2 2 2 2 2 2" xfId="67"/>
    <cellStyle name="20 % - Accent1 2 2 2 2 2 2 2 2 2 3" xfId="68"/>
    <cellStyle name="20 % - Accent1 2 2 2 2 2 2 2 2 3" xfId="69"/>
    <cellStyle name="20 % - Accent1 2 2 2 2 2 2 2 2 3 2" xfId="70"/>
    <cellStyle name="20 % - Accent1 2 2 2 2 2 2 2 2 4" xfId="71"/>
    <cellStyle name="20 % - Accent1 2 2 2 2 2 2 2 3" xfId="72"/>
    <cellStyle name="20 % - Accent1 2 2 2 2 2 2 2 3 2" xfId="73"/>
    <cellStyle name="20 % - Accent1 2 2 2 2 2 2 2 3 2 2" xfId="74"/>
    <cellStyle name="20 % - Accent1 2 2 2 2 2 2 2 3 3" xfId="75"/>
    <cellStyle name="20 % - Accent1 2 2 2 2 2 2 2 4" xfId="76"/>
    <cellStyle name="20 % - Accent1 2 2 2 2 2 2 2 4 2" xfId="77"/>
    <cellStyle name="20 % - Accent1 2 2 2 2 2 2 2 5" xfId="78"/>
    <cellStyle name="20 % - Accent1 2 2 2 2 2 2 3" xfId="79"/>
    <cellStyle name="20 % - Accent1 2 2 2 2 2 2 3 2" xfId="80"/>
    <cellStyle name="20 % - Accent1 2 2 2 2 2 2 3 2 2" xfId="81"/>
    <cellStyle name="20 % - Accent1 2 2 2 2 2 2 3 2 2 2" xfId="82"/>
    <cellStyle name="20 % - Accent1 2 2 2 2 2 2 3 2 3" xfId="83"/>
    <cellStyle name="20 % - Accent1 2 2 2 2 2 2 3 3" xfId="84"/>
    <cellStyle name="20 % - Accent1 2 2 2 2 2 2 3 3 2" xfId="85"/>
    <cellStyle name="20 % - Accent1 2 2 2 2 2 2 3 4" xfId="86"/>
    <cellStyle name="20 % - Accent1 2 2 2 2 2 2 4" xfId="87"/>
    <cellStyle name="20 % - Accent1 2 2 2 2 2 2 4 2" xfId="88"/>
    <cellStyle name="20 % - Accent1 2 2 2 2 2 2 4 2 2" xfId="89"/>
    <cellStyle name="20 % - Accent1 2 2 2 2 2 2 4 3" xfId="90"/>
    <cellStyle name="20 % - Accent1 2 2 2 2 2 2 5" xfId="91"/>
    <cellStyle name="20 % - Accent1 2 2 2 2 2 2 5 2" xfId="92"/>
    <cellStyle name="20 % - Accent1 2 2 2 2 2 2 6" xfId="93"/>
    <cellStyle name="20 % - Accent1 2 2 2 2 2 3" xfId="94"/>
    <cellStyle name="20 % - Accent1 2 2 2 2 2 3 2" xfId="95"/>
    <cellStyle name="20 % - Accent1 2 2 2 2 2 3 2 2" xfId="96"/>
    <cellStyle name="20 % - Accent1 2 2 2 2 2 3 2 2 2" xfId="97"/>
    <cellStyle name="20 % - Accent1 2 2 2 2 2 3 2 2 2 2" xfId="98"/>
    <cellStyle name="20 % - Accent1 2 2 2 2 2 3 2 2 3" xfId="99"/>
    <cellStyle name="20 % - Accent1 2 2 2 2 2 3 2 3" xfId="100"/>
    <cellStyle name="20 % - Accent1 2 2 2 2 2 3 2 3 2" xfId="101"/>
    <cellStyle name="20 % - Accent1 2 2 2 2 2 3 2 4" xfId="102"/>
    <cellStyle name="20 % - Accent1 2 2 2 2 2 3 3" xfId="103"/>
    <cellStyle name="20 % - Accent1 2 2 2 2 2 3 3 2" xfId="104"/>
    <cellStyle name="20 % - Accent1 2 2 2 2 2 3 3 2 2" xfId="105"/>
    <cellStyle name="20 % - Accent1 2 2 2 2 2 3 3 3" xfId="106"/>
    <cellStyle name="20 % - Accent1 2 2 2 2 2 3 4" xfId="107"/>
    <cellStyle name="20 % - Accent1 2 2 2 2 2 3 4 2" xfId="108"/>
    <cellStyle name="20 % - Accent1 2 2 2 2 2 3 5" xfId="109"/>
    <cellStyle name="20 % - Accent1 2 2 2 2 2 4" xfId="110"/>
    <cellStyle name="20 % - Accent1 2 2 2 2 2 4 2" xfId="111"/>
    <cellStyle name="20 % - Accent1 2 2 2 2 2 4 2 2" xfId="112"/>
    <cellStyle name="20 % - Accent1 2 2 2 2 2 4 2 2 2" xfId="113"/>
    <cellStyle name="20 % - Accent1 2 2 2 2 2 4 2 2 2 2" xfId="114"/>
    <cellStyle name="20 % - Accent1 2 2 2 2 2 4 2 2 3" xfId="115"/>
    <cellStyle name="20 % - Accent1 2 2 2 2 2 4 2 3" xfId="116"/>
    <cellStyle name="20 % - Accent1 2 2 2 2 2 4 2 3 2" xfId="117"/>
    <cellStyle name="20 % - Accent1 2 2 2 2 2 4 2 4" xfId="118"/>
    <cellStyle name="20 % - Accent1 2 2 2 2 2 4 3" xfId="119"/>
    <cellStyle name="20 % - Accent1 2 2 2 2 2 4 3 2" xfId="120"/>
    <cellStyle name="20 % - Accent1 2 2 2 2 2 4 3 2 2" xfId="121"/>
    <cellStyle name="20 % - Accent1 2 2 2 2 2 4 3 3" xfId="122"/>
    <cellStyle name="20 % - Accent1 2 2 2 2 2 4 4" xfId="123"/>
    <cellStyle name="20 % - Accent1 2 2 2 2 2 4 4 2" xfId="124"/>
    <cellStyle name="20 % - Accent1 2 2 2 2 2 4 5" xfId="125"/>
    <cellStyle name="20 % - Accent1 2 2 2 2 2 5" xfId="126"/>
    <cellStyle name="20 % - Accent1 2 2 2 2 2 5 2" xfId="127"/>
    <cellStyle name="20 % - Accent1 2 2 2 2 2 5 2 2" xfId="128"/>
    <cellStyle name="20 % - Accent1 2 2 2 2 2 5 2 2 2" xfId="129"/>
    <cellStyle name="20 % - Accent1 2 2 2 2 2 5 2 3" xfId="130"/>
    <cellStyle name="20 % - Accent1 2 2 2 2 2 5 3" xfId="131"/>
    <cellStyle name="20 % - Accent1 2 2 2 2 2 5 3 2" xfId="132"/>
    <cellStyle name="20 % - Accent1 2 2 2 2 2 5 4" xfId="133"/>
    <cellStyle name="20 % - Accent1 2 2 2 2 2 6" xfId="134"/>
    <cellStyle name="20 % - Accent1 2 2 2 2 2 6 2" xfId="135"/>
    <cellStyle name="20 % - Accent1 2 2 2 2 2 6 2 2" xfId="136"/>
    <cellStyle name="20 % - Accent1 2 2 2 2 2 6 3" xfId="137"/>
    <cellStyle name="20 % - Accent1 2 2 2 2 2 7" xfId="138"/>
    <cellStyle name="20 % - Accent1 2 2 2 2 2 7 2" xfId="139"/>
    <cellStyle name="20 % - Accent1 2 2 2 2 2 8" xfId="140"/>
    <cellStyle name="20 % - Accent1 2 2 2 2 3" xfId="141"/>
    <cellStyle name="20 % - Accent1 2 2 2 2 3 2" xfId="142"/>
    <cellStyle name="20 % - Accent1 2 2 2 2 3 2 2" xfId="143"/>
    <cellStyle name="20 % - Accent1 2 2 2 2 3 2 2 2" xfId="144"/>
    <cellStyle name="20 % - Accent1 2 2 2 2 3 2 2 2 2" xfId="145"/>
    <cellStyle name="20 % - Accent1 2 2 2 2 3 2 2 2 2 2" xfId="146"/>
    <cellStyle name="20 % - Accent1 2 2 2 2 3 2 2 2 3" xfId="147"/>
    <cellStyle name="20 % - Accent1 2 2 2 2 3 2 2 3" xfId="148"/>
    <cellStyle name="20 % - Accent1 2 2 2 2 3 2 2 3 2" xfId="149"/>
    <cellStyle name="20 % - Accent1 2 2 2 2 3 2 2 4" xfId="150"/>
    <cellStyle name="20 % - Accent1 2 2 2 2 3 2 3" xfId="151"/>
    <cellStyle name="20 % - Accent1 2 2 2 2 3 2 3 2" xfId="152"/>
    <cellStyle name="20 % - Accent1 2 2 2 2 3 2 3 2 2" xfId="153"/>
    <cellStyle name="20 % - Accent1 2 2 2 2 3 2 3 3" xfId="154"/>
    <cellStyle name="20 % - Accent1 2 2 2 2 3 2 4" xfId="155"/>
    <cellStyle name="20 % - Accent1 2 2 2 2 3 2 4 2" xfId="156"/>
    <cellStyle name="20 % - Accent1 2 2 2 2 3 2 5" xfId="157"/>
    <cellStyle name="20 % - Accent1 2 2 2 2 3 3" xfId="158"/>
    <cellStyle name="20 % - Accent1 2 2 2 2 3 3 2" xfId="159"/>
    <cellStyle name="20 % - Accent1 2 2 2 2 3 3 2 2" xfId="160"/>
    <cellStyle name="20 % - Accent1 2 2 2 2 3 3 2 2 2" xfId="161"/>
    <cellStyle name="20 % - Accent1 2 2 2 2 3 3 2 2 2 2" xfId="162"/>
    <cellStyle name="20 % - Accent1 2 2 2 2 3 3 2 2 3" xfId="163"/>
    <cellStyle name="20 % - Accent1 2 2 2 2 3 3 2 3" xfId="164"/>
    <cellStyle name="20 % - Accent1 2 2 2 2 3 3 2 3 2" xfId="165"/>
    <cellStyle name="20 % - Accent1 2 2 2 2 3 3 2 4" xfId="166"/>
    <cellStyle name="20 % - Accent1 2 2 2 2 3 3 3" xfId="167"/>
    <cellStyle name="20 % - Accent1 2 2 2 2 3 3 3 2" xfId="168"/>
    <cellStyle name="20 % - Accent1 2 2 2 2 3 3 3 2 2" xfId="169"/>
    <cellStyle name="20 % - Accent1 2 2 2 2 3 3 3 3" xfId="170"/>
    <cellStyle name="20 % - Accent1 2 2 2 2 3 3 4" xfId="171"/>
    <cellStyle name="20 % - Accent1 2 2 2 2 3 3 4 2" xfId="172"/>
    <cellStyle name="20 % - Accent1 2 2 2 2 3 3 5" xfId="173"/>
    <cellStyle name="20 % - Accent1 2 2 2 2 3 4" xfId="174"/>
    <cellStyle name="20 % - Accent1 2 2 2 2 3 4 2" xfId="175"/>
    <cellStyle name="20 % - Accent1 2 2 2 2 3 4 2 2" xfId="176"/>
    <cellStyle name="20 % - Accent1 2 2 2 2 3 4 2 2 2" xfId="177"/>
    <cellStyle name="20 % - Accent1 2 2 2 2 3 4 2 3" xfId="178"/>
    <cellStyle name="20 % - Accent1 2 2 2 2 3 4 3" xfId="179"/>
    <cellStyle name="20 % - Accent1 2 2 2 2 3 4 3 2" xfId="180"/>
    <cellStyle name="20 % - Accent1 2 2 2 2 3 4 4" xfId="181"/>
    <cellStyle name="20 % - Accent1 2 2 2 2 3 5" xfId="182"/>
    <cellStyle name="20 % - Accent1 2 2 2 2 3 5 2" xfId="183"/>
    <cellStyle name="20 % - Accent1 2 2 2 2 3 5 2 2" xfId="184"/>
    <cellStyle name="20 % - Accent1 2 2 2 2 3 5 3" xfId="185"/>
    <cellStyle name="20 % - Accent1 2 2 2 2 3 6" xfId="186"/>
    <cellStyle name="20 % - Accent1 2 2 2 2 3 6 2" xfId="187"/>
    <cellStyle name="20 % - Accent1 2 2 2 2 3 7" xfId="188"/>
    <cellStyle name="20 % - Accent1 2 2 2 2 4" xfId="189"/>
    <cellStyle name="20 % - Accent1 2 2 2 2 4 2" xfId="190"/>
    <cellStyle name="20 % - Accent1 2 2 2 2 4 2 2" xfId="191"/>
    <cellStyle name="20 % - Accent1 2 2 2 2 4 2 2 2" xfId="192"/>
    <cellStyle name="20 % - Accent1 2 2 2 2 4 2 2 2 2" xfId="193"/>
    <cellStyle name="20 % - Accent1 2 2 2 2 4 2 2 3" xfId="194"/>
    <cellStyle name="20 % - Accent1 2 2 2 2 4 2 3" xfId="195"/>
    <cellStyle name="20 % - Accent1 2 2 2 2 4 2 3 2" xfId="196"/>
    <cellStyle name="20 % - Accent1 2 2 2 2 4 2 4" xfId="197"/>
    <cellStyle name="20 % - Accent1 2 2 2 2 4 3" xfId="198"/>
    <cellStyle name="20 % - Accent1 2 2 2 2 4 3 2" xfId="199"/>
    <cellStyle name="20 % - Accent1 2 2 2 2 4 3 2 2" xfId="200"/>
    <cellStyle name="20 % - Accent1 2 2 2 2 4 3 3" xfId="201"/>
    <cellStyle name="20 % - Accent1 2 2 2 2 4 4" xfId="202"/>
    <cellStyle name="20 % - Accent1 2 2 2 2 4 4 2" xfId="203"/>
    <cellStyle name="20 % - Accent1 2 2 2 2 4 5" xfId="204"/>
    <cellStyle name="20 % - Accent1 2 2 2 2 5" xfId="205"/>
    <cellStyle name="20 % - Accent1 2 2 2 2 5 2" xfId="206"/>
    <cellStyle name="20 % - Accent1 2 2 2 2 5 2 2" xfId="207"/>
    <cellStyle name="20 % - Accent1 2 2 2 2 5 2 2 2" xfId="208"/>
    <cellStyle name="20 % - Accent1 2 2 2 2 5 2 2 2 2" xfId="209"/>
    <cellStyle name="20 % - Accent1 2 2 2 2 5 2 2 3" xfId="210"/>
    <cellStyle name="20 % - Accent1 2 2 2 2 5 2 3" xfId="211"/>
    <cellStyle name="20 % - Accent1 2 2 2 2 5 2 3 2" xfId="212"/>
    <cellStyle name="20 % - Accent1 2 2 2 2 5 2 4" xfId="213"/>
    <cellStyle name="20 % - Accent1 2 2 2 2 5 3" xfId="214"/>
    <cellStyle name="20 % - Accent1 2 2 2 2 5 3 2" xfId="215"/>
    <cellStyle name="20 % - Accent1 2 2 2 2 5 3 2 2" xfId="216"/>
    <cellStyle name="20 % - Accent1 2 2 2 2 5 3 3" xfId="217"/>
    <cellStyle name="20 % - Accent1 2 2 2 2 5 4" xfId="218"/>
    <cellStyle name="20 % - Accent1 2 2 2 2 5 4 2" xfId="219"/>
    <cellStyle name="20 % - Accent1 2 2 2 2 5 5" xfId="220"/>
    <cellStyle name="20 % - Accent1 2 2 2 2 6" xfId="221"/>
    <cellStyle name="20 % - Accent1 2 2 2 2 6 2" xfId="222"/>
    <cellStyle name="20 % - Accent1 2 2 2 2 6 2 2" xfId="223"/>
    <cellStyle name="20 % - Accent1 2 2 2 2 6 2 2 2" xfId="224"/>
    <cellStyle name="20 % - Accent1 2 2 2 2 6 2 2 2 2" xfId="225"/>
    <cellStyle name="20 % - Accent1 2 2 2 2 6 2 2 3" xfId="226"/>
    <cellStyle name="20 % - Accent1 2 2 2 2 6 2 3" xfId="227"/>
    <cellStyle name="20 % - Accent1 2 2 2 2 6 2 3 2" xfId="228"/>
    <cellStyle name="20 % - Accent1 2 2 2 2 6 2 4" xfId="229"/>
    <cellStyle name="20 % - Accent1 2 2 2 2 6 3" xfId="230"/>
    <cellStyle name="20 % - Accent1 2 2 2 2 6 3 2" xfId="231"/>
    <cellStyle name="20 % - Accent1 2 2 2 2 6 3 2 2" xfId="232"/>
    <cellStyle name="20 % - Accent1 2 2 2 2 6 3 3" xfId="233"/>
    <cellStyle name="20 % - Accent1 2 2 2 2 6 4" xfId="234"/>
    <cellStyle name="20 % - Accent1 2 2 2 2 6 4 2" xfId="235"/>
    <cellStyle name="20 % - Accent1 2 2 2 2 6 5" xfId="236"/>
    <cellStyle name="20 % - Accent1 2 2 2 2 7" xfId="237"/>
    <cellStyle name="20 % - Accent1 2 2 2 2 7 2" xfId="238"/>
    <cellStyle name="20 % - Accent1 2 2 2 2 7 2 2" xfId="239"/>
    <cellStyle name="20 % - Accent1 2 2 2 2 7 2 2 2" xfId="240"/>
    <cellStyle name="20 % - Accent1 2 2 2 2 7 2 3" xfId="241"/>
    <cellStyle name="20 % - Accent1 2 2 2 2 7 3" xfId="242"/>
    <cellStyle name="20 % - Accent1 2 2 2 2 7 3 2" xfId="243"/>
    <cellStyle name="20 % - Accent1 2 2 2 2 7 4" xfId="244"/>
    <cellStyle name="20 % - Accent1 2 2 2 2 8" xfId="245"/>
    <cellStyle name="20 % - Accent1 2 2 2 2 8 2" xfId="246"/>
    <cellStyle name="20 % - Accent1 2 2 2 2 8 2 2" xfId="247"/>
    <cellStyle name="20 % - Accent1 2 2 2 2 8 3" xfId="248"/>
    <cellStyle name="20 % - Accent1 2 2 2 2 9" xfId="249"/>
    <cellStyle name="20 % - Accent1 2 2 2 2 9 2" xfId="250"/>
    <cellStyle name="20 % - Accent1 2 2 2 3" xfId="251"/>
    <cellStyle name="20 % - Accent1 2 2 2 3 2" xfId="252"/>
    <cellStyle name="20 % - Accent1 2 2 2 3 2 2" xfId="253"/>
    <cellStyle name="20 % - Accent1 2 2 2 3 2 2 2" xfId="254"/>
    <cellStyle name="20 % - Accent1 2 2 2 3 2 2 2 2" xfId="255"/>
    <cellStyle name="20 % - Accent1 2 2 2 3 2 2 2 2 2" xfId="256"/>
    <cellStyle name="20 % - Accent1 2 2 2 3 2 2 2 2 2 2" xfId="257"/>
    <cellStyle name="20 % - Accent1 2 2 2 3 2 2 2 2 3" xfId="258"/>
    <cellStyle name="20 % - Accent1 2 2 2 3 2 2 2 3" xfId="259"/>
    <cellStyle name="20 % - Accent1 2 2 2 3 2 2 2 3 2" xfId="260"/>
    <cellStyle name="20 % - Accent1 2 2 2 3 2 2 2 4" xfId="261"/>
    <cellStyle name="20 % - Accent1 2 2 2 3 2 2 3" xfId="262"/>
    <cellStyle name="20 % - Accent1 2 2 2 3 2 2 3 2" xfId="263"/>
    <cellStyle name="20 % - Accent1 2 2 2 3 2 2 3 2 2" xfId="264"/>
    <cellStyle name="20 % - Accent1 2 2 2 3 2 2 3 3" xfId="265"/>
    <cellStyle name="20 % - Accent1 2 2 2 3 2 2 4" xfId="266"/>
    <cellStyle name="20 % - Accent1 2 2 2 3 2 2 4 2" xfId="267"/>
    <cellStyle name="20 % - Accent1 2 2 2 3 2 2 5" xfId="268"/>
    <cellStyle name="20 % - Accent1 2 2 2 3 2 3" xfId="269"/>
    <cellStyle name="20 % - Accent1 2 2 2 3 2 3 2" xfId="270"/>
    <cellStyle name="20 % - Accent1 2 2 2 3 2 3 2 2" xfId="271"/>
    <cellStyle name="20 % - Accent1 2 2 2 3 2 3 2 2 2" xfId="272"/>
    <cellStyle name="20 % - Accent1 2 2 2 3 2 3 2 3" xfId="273"/>
    <cellStyle name="20 % - Accent1 2 2 2 3 2 3 3" xfId="274"/>
    <cellStyle name="20 % - Accent1 2 2 2 3 2 3 3 2" xfId="275"/>
    <cellStyle name="20 % - Accent1 2 2 2 3 2 3 4" xfId="276"/>
    <cellStyle name="20 % - Accent1 2 2 2 3 2 4" xfId="277"/>
    <cellStyle name="20 % - Accent1 2 2 2 3 2 4 2" xfId="278"/>
    <cellStyle name="20 % - Accent1 2 2 2 3 2 4 2 2" xfId="279"/>
    <cellStyle name="20 % - Accent1 2 2 2 3 2 4 3" xfId="280"/>
    <cellStyle name="20 % - Accent1 2 2 2 3 2 5" xfId="281"/>
    <cellStyle name="20 % - Accent1 2 2 2 3 2 5 2" xfId="282"/>
    <cellStyle name="20 % - Accent1 2 2 2 3 2 6" xfId="283"/>
    <cellStyle name="20 % - Accent1 2 2 2 3 3" xfId="284"/>
    <cellStyle name="20 % - Accent1 2 2 2 3 3 2" xfId="285"/>
    <cellStyle name="20 % - Accent1 2 2 2 3 3 2 2" xfId="286"/>
    <cellStyle name="20 % - Accent1 2 2 2 3 3 2 2 2" xfId="287"/>
    <cellStyle name="20 % - Accent1 2 2 2 3 3 2 2 2 2" xfId="288"/>
    <cellStyle name="20 % - Accent1 2 2 2 3 3 2 2 3" xfId="289"/>
    <cellStyle name="20 % - Accent1 2 2 2 3 3 2 3" xfId="290"/>
    <cellStyle name="20 % - Accent1 2 2 2 3 3 2 3 2" xfId="291"/>
    <cellStyle name="20 % - Accent1 2 2 2 3 3 2 4" xfId="292"/>
    <cellStyle name="20 % - Accent1 2 2 2 3 3 3" xfId="293"/>
    <cellStyle name="20 % - Accent1 2 2 2 3 3 3 2" xfId="294"/>
    <cellStyle name="20 % - Accent1 2 2 2 3 3 3 2 2" xfId="295"/>
    <cellStyle name="20 % - Accent1 2 2 2 3 3 3 3" xfId="296"/>
    <cellStyle name="20 % - Accent1 2 2 2 3 3 4" xfId="297"/>
    <cellStyle name="20 % - Accent1 2 2 2 3 3 4 2" xfId="298"/>
    <cellStyle name="20 % - Accent1 2 2 2 3 3 5" xfId="299"/>
    <cellStyle name="20 % - Accent1 2 2 2 3 4" xfId="300"/>
    <cellStyle name="20 % - Accent1 2 2 2 3 4 2" xfId="301"/>
    <cellStyle name="20 % - Accent1 2 2 2 3 4 2 2" xfId="302"/>
    <cellStyle name="20 % - Accent1 2 2 2 3 4 2 2 2" xfId="303"/>
    <cellStyle name="20 % - Accent1 2 2 2 3 4 2 3" xfId="304"/>
    <cellStyle name="20 % - Accent1 2 2 2 3 4 3" xfId="305"/>
    <cellStyle name="20 % - Accent1 2 2 2 3 4 3 2" xfId="306"/>
    <cellStyle name="20 % - Accent1 2 2 2 3 4 4" xfId="307"/>
    <cellStyle name="20 % - Accent1 2 2 2 3 5" xfId="308"/>
    <cellStyle name="20 % - Accent1 2 2 2 3 5 2" xfId="309"/>
    <cellStyle name="20 % - Accent1 2 2 2 3 5 2 2" xfId="310"/>
    <cellStyle name="20 % - Accent1 2 2 2 3 5 3" xfId="311"/>
    <cellStyle name="20 % - Accent1 2 2 2 3 6" xfId="312"/>
    <cellStyle name="20 % - Accent1 2 2 2 3 6 2" xfId="313"/>
    <cellStyle name="20 % - Accent1 2 2 2 3 7" xfId="314"/>
    <cellStyle name="20 % - Accent1 2 2 2 4" xfId="315"/>
    <cellStyle name="20 % - Accent1 2 2 2 4 2" xfId="316"/>
    <cellStyle name="20 % - Accent1 2 2 2 4 2 2" xfId="317"/>
    <cellStyle name="20 % - Accent1 2 2 2 4 2 2 2" xfId="318"/>
    <cellStyle name="20 % - Accent1 2 2 2 4 2 2 2 2" xfId="319"/>
    <cellStyle name="20 % - Accent1 2 2 2 4 2 2 2 2 2" xfId="320"/>
    <cellStyle name="20 % - Accent1 2 2 2 4 2 2 2 3" xfId="321"/>
    <cellStyle name="20 % - Accent1 2 2 2 4 2 2 3" xfId="322"/>
    <cellStyle name="20 % - Accent1 2 2 2 4 2 2 3 2" xfId="323"/>
    <cellStyle name="20 % - Accent1 2 2 2 4 2 2 4" xfId="324"/>
    <cellStyle name="20 % - Accent1 2 2 2 4 2 3" xfId="325"/>
    <cellStyle name="20 % - Accent1 2 2 2 4 2 3 2" xfId="326"/>
    <cellStyle name="20 % - Accent1 2 2 2 4 2 3 2 2" xfId="327"/>
    <cellStyle name="20 % - Accent1 2 2 2 4 2 3 3" xfId="328"/>
    <cellStyle name="20 % - Accent1 2 2 2 4 2 4" xfId="329"/>
    <cellStyle name="20 % - Accent1 2 2 2 4 2 4 2" xfId="330"/>
    <cellStyle name="20 % - Accent1 2 2 2 4 2 5" xfId="331"/>
    <cellStyle name="20 % - Accent1 2 2 2 4 3" xfId="332"/>
    <cellStyle name="20 % - Accent1 2 2 2 4 3 2" xfId="333"/>
    <cellStyle name="20 % - Accent1 2 2 2 4 3 2 2" xfId="334"/>
    <cellStyle name="20 % - Accent1 2 2 2 4 3 2 2 2" xfId="335"/>
    <cellStyle name="20 % - Accent1 2 2 2 4 3 2 2 2 2" xfId="336"/>
    <cellStyle name="20 % - Accent1 2 2 2 4 3 2 2 3" xfId="337"/>
    <cellStyle name="20 % - Accent1 2 2 2 4 3 2 3" xfId="338"/>
    <cellStyle name="20 % - Accent1 2 2 2 4 3 2 3 2" xfId="339"/>
    <cellStyle name="20 % - Accent1 2 2 2 4 3 2 4" xfId="340"/>
    <cellStyle name="20 % - Accent1 2 2 2 4 3 3" xfId="341"/>
    <cellStyle name="20 % - Accent1 2 2 2 4 3 3 2" xfId="342"/>
    <cellStyle name="20 % - Accent1 2 2 2 4 3 3 2 2" xfId="343"/>
    <cellStyle name="20 % - Accent1 2 2 2 4 3 3 3" xfId="344"/>
    <cellStyle name="20 % - Accent1 2 2 2 4 3 4" xfId="345"/>
    <cellStyle name="20 % - Accent1 2 2 2 4 3 4 2" xfId="346"/>
    <cellStyle name="20 % - Accent1 2 2 2 4 3 5" xfId="347"/>
    <cellStyle name="20 % - Accent1 2 2 2 4 4" xfId="348"/>
    <cellStyle name="20 % - Accent1 2 2 2 4 4 2" xfId="349"/>
    <cellStyle name="20 % - Accent1 2 2 2 4 4 2 2" xfId="350"/>
    <cellStyle name="20 % - Accent1 2 2 2 4 4 2 2 2" xfId="351"/>
    <cellStyle name="20 % - Accent1 2 2 2 4 4 2 3" xfId="352"/>
    <cellStyle name="20 % - Accent1 2 2 2 4 4 3" xfId="353"/>
    <cellStyle name="20 % - Accent1 2 2 2 4 4 3 2" xfId="354"/>
    <cellStyle name="20 % - Accent1 2 2 2 4 4 4" xfId="355"/>
    <cellStyle name="20 % - Accent1 2 2 2 4 5" xfId="356"/>
    <cellStyle name="20 % - Accent1 2 2 2 4 5 2" xfId="357"/>
    <cellStyle name="20 % - Accent1 2 2 2 4 5 2 2" xfId="358"/>
    <cellStyle name="20 % - Accent1 2 2 2 4 5 3" xfId="359"/>
    <cellStyle name="20 % - Accent1 2 2 2 4 6" xfId="360"/>
    <cellStyle name="20 % - Accent1 2 2 2 4 6 2" xfId="361"/>
    <cellStyle name="20 % - Accent1 2 2 2 4 7" xfId="362"/>
    <cellStyle name="20 % - Accent1 2 2 2 5" xfId="363"/>
    <cellStyle name="20 % - Accent1 2 2 2 5 2" xfId="364"/>
    <cellStyle name="20 % - Accent1 2 2 2 5 2 2" xfId="365"/>
    <cellStyle name="20 % - Accent1 2 2 2 5 2 2 2" xfId="366"/>
    <cellStyle name="20 % - Accent1 2 2 2 5 2 2 2 2" xfId="367"/>
    <cellStyle name="20 % - Accent1 2 2 2 5 2 2 2 2 2" xfId="368"/>
    <cellStyle name="20 % - Accent1 2 2 2 5 2 2 2 3" xfId="369"/>
    <cellStyle name="20 % - Accent1 2 2 2 5 2 2 3" xfId="370"/>
    <cellStyle name="20 % - Accent1 2 2 2 5 2 2 3 2" xfId="371"/>
    <cellStyle name="20 % - Accent1 2 2 2 5 2 2 4" xfId="372"/>
    <cellStyle name="20 % - Accent1 2 2 2 5 2 3" xfId="373"/>
    <cellStyle name="20 % - Accent1 2 2 2 5 2 3 2" xfId="374"/>
    <cellStyle name="20 % - Accent1 2 2 2 5 2 3 2 2" xfId="375"/>
    <cellStyle name="20 % - Accent1 2 2 2 5 2 3 3" xfId="376"/>
    <cellStyle name="20 % - Accent1 2 2 2 5 2 4" xfId="377"/>
    <cellStyle name="20 % - Accent1 2 2 2 5 2 4 2" xfId="378"/>
    <cellStyle name="20 % - Accent1 2 2 2 5 2 5" xfId="379"/>
    <cellStyle name="20 % - Accent1 2 2 2 5 3" xfId="380"/>
    <cellStyle name="20 % - Accent1 2 2 2 5 3 2" xfId="381"/>
    <cellStyle name="20 % - Accent1 2 2 2 5 3 2 2" xfId="382"/>
    <cellStyle name="20 % - Accent1 2 2 2 5 3 2 2 2" xfId="383"/>
    <cellStyle name="20 % - Accent1 2 2 2 5 3 2 3" xfId="384"/>
    <cellStyle name="20 % - Accent1 2 2 2 5 3 3" xfId="385"/>
    <cellStyle name="20 % - Accent1 2 2 2 5 3 3 2" xfId="386"/>
    <cellStyle name="20 % - Accent1 2 2 2 5 3 4" xfId="387"/>
    <cellStyle name="20 % - Accent1 2 2 2 5 4" xfId="388"/>
    <cellStyle name="20 % - Accent1 2 2 2 5 4 2" xfId="389"/>
    <cellStyle name="20 % - Accent1 2 2 2 5 4 2 2" xfId="390"/>
    <cellStyle name="20 % - Accent1 2 2 2 5 4 3" xfId="391"/>
    <cellStyle name="20 % - Accent1 2 2 2 5 5" xfId="392"/>
    <cellStyle name="20 % - Accent1 2 2 2 5 5 2" xfId="393"/>
    <cellStyle name="20 % - Accent1 2 2 2 5 6" xfId="394"/>
    <cellStyle name="20 % - Accent1 2 2 2 6" xfId="395"/>
    <cellStyle name="20 % - Accent1 2 2 2 6 2" xfId="396"/>
    <cellStyle name="20 % - Accent1 2 2 2 6 2 2" xfId="397"/>
    <cellStyle name="20 % - Accent1 2 2 2 6 2 2 2" xfId="398"/>
    <cellStyle name="20 % - Accent1 2 2 2 6 2 2 2 2" xfId="399"/>
    <cellStyle name="20 % - Accent1 2 2 2 6 2 2 3" xfId="400"/>
    <cellStyle name="20 % - Accent1 2 2 2 6 2 3" xfId="401"/>
    <cellStyle name="20 % - Accent1 2 2 2 6 2 3 2" xfId="402"/>
    <cellStyle name="20 % - Accent1 2 2 2 6 2 4" xfId="403"/>
    <cellStyle name="20 % - Accent1 2 2 2 6 3" xfId="404"/>
    <cellStyle name="20 % - Accent1 2 2 2 6 3 2" xfId="405"/>
    <cellStyle name="20 % - Accent1 2 2 2 6 3 2 2" xfId="406"/>
    <cellStyle name="20 % - Accent1 2 2 2 6 3 3" xfId="407"/>
    <cellStyle name="20 % - Accent1 2 2 2 6 4" xfId="408"/>
    <cellStyle name="20 % - Accent1 2 2 2 6 4 2" xfId="409"/>
    <cellStyle name="20 % - Accent1 2 2 2 6 5" xfId="410"/>
    <cellStyle name="20 % - Accent1 2 2 2 7" xfId="411"/>
    <cellStyle name="20 % - Accent1 2 2 2 7 2" xfId="412"/>
    <cellStyle name="20 % - Accent1 2 2 2 7 2 2" xfId="413"/>
    <cellStyle name="20 % - Accent1 2 2 2 7 2 2 2" xfId="414"/>
    <cellStyle name="20 % - Accent1 2 2 2 7 2 2 2 2" xfId="415"/>
    <cellStyle name="20 % - Accent1 2 2 2 7 2 2 3" xfId="416"/>
    <cellStyle name="20 % - Accent1 2 2 2 7 2 3" xfId="417"/>
    <cellStyle name="20 % - Accent1 2 2 2 7 2 3 2" xfId="418"/>
    <cellStyle name="20 % - Accent1 2 2 2 7 2 4" xfId="419"/>
    <cellStyle name="20 % - Accent1 2 2 2 7 3" xfId="420"/>
    <cellStyle name="20 % - Accent1 2 2 2 7 3 2" xfId="421"/>
    <cellStyle name="20 % - Accent1 2 2 2 7 3 2 2" xfId="422"/>
    <cellStyle name="20 % - Accent1 2 2 2 7 3 3" xfId="423"/>
    <cellStyle name="20 % - Accent1 2 2 2 7 4" xfId="424"/>
    <cellStyle name="20 % - Accent1 2 2 2 7 4 2" xfId="425"/>
    <cellStyle name="20 % - Accent1 2 2 2 7 5" xfId="426"/>
    <cellStyle name="20 % - Accent1 2 2 2 8" xfId="427"/>
    <cellStyle name="20 % - Accent1 2 2 2 8 2" xfId="428"/>
    <cellStyle name="20 % - Accent1 2 2 2 8 2 2" xfId="429"/>
    <cellStyle name="20 % - Accent1 2 2 2 8 2 2 2" xfId="430"/>
    <cellStyle name="20 % - Accent1 2 2 2 8 2 2 2 2" xfId="431"/>
    <cellStyle name="20 % - Accent1 2 2 2 8 2 2 3" xfId="432"/>
    <cellStyle name="20 % - Accent1 2 2 2 8 2 3" xfId="433"/>
    <cellStyle name="20 % - Accent1 2 2 2 8 2 3 2" xfId="434"/>
    <cellStyle name="20 % - Accent1 2 2 2 8 2 4" xfId="435"/>
    <cellStyle name="20 % - Accent1 2 2 2 8 3" xfId="436"/>
    <cellStyle name="20 % - Accent1 2 2 2 8 3 2" xfId="437"/>
    <cellStyle name="20 % - Accent1 2 2 2 8 3 2 2" xfId="438"/>
    <cellStyle name="20 % - Accent1 2 2 2 8 3 3" xfId="439"/>
    <cellStyle name="20 % - Accent1 2 2 2 8 4" xfId="440"/>
    <cellStyle name="20 % - Accent1 2 2 2 8 4 2" xfId="441"/>
    <cellStyle name="20 % - Accent1 2 2 2 8 5" xfId="442"/>
    <cellStyle name="20 % - Accent1 2 2 2 9" xfId="443"/>
    <cellStyle name="20 % - Accent1 2 2 2 9 2" xfId="444"/>
    <cellStyle name="20 % - Accent1 2 2 2 9 2 2" xfId="445"/>
    <cellStyle name="20 % - Accent1 2 2 2 9 2 2 2" xfId="446"/>
    <cellStyle name="20 % - Accent1 2 2 2 9 2 3" xfId="447"/>
    <cellStyle name="20 % - Accent1 2 2 2 9 3" xfId="448"/>
    <cellStyle name="20 % - Accent1 2 2 2 9 3 2" xfId="449"/>
    <cellStyle name="20 % - Accent1 2 2 2 9 4" xfId="450"/>
    <cellStyle name="20 % - Accent1 2 2 3" xfId="451"/>
    <cellStyle name="20 % - Accent1 2 2 3 2" xfId="452"/>
    <cellStyle name="20 % - Accent1 2 2 3 2 2" xfId="453"/>
    <cellStyle name="20 % - Accent1 2 2 3 2 2 2" xfId="454"/>
    <cellStyle name="20 % - Accent1 2 2 3 2 2 2 2" xfId="455"/>
    <cellStyle name="20 % - Accent1 2 2 3 2 2 2 2 2" xfId="456"/>
    <cellStyle name="20 % - Accent1 2 2 3 2 2 2 2 2 2" xfId="457"/>
    <cellStyle name="20 % - Accent1 2 2 3 2 2 2 2 2 2 2" xfId="458"/>
    <cellStyle name="20 % - Accent1 2 2 3 2 2 2 2 2 3" xfId="459"/>
    <cellStyle name="20 % - Accent1 2 2 3 2 2 2 2 3" xfId="460"/>
    <cellStyle name="20 % - Accent1 2 2 3 2 2 2 2 3 2" xfId="461"/>
    <cellStyle name="20 % - Accent1 2 2 3 2 2 2 2 4" xfId="462"/>
    <cellStyle name="20 % - Accent1 2 2 3 2 2 2 3" xfId="463"/>
    <cellStyle name="20 % - Accent1 2 2 3 2 2 2 3 2" xfId="464"/>
    <cellStyle name="20 % - Accent1 2 2 3 2 2 2 3 2 2" xfId="465"/>
    <cellStyle name="20 % - Accent1 2 2 3 2 2 2 3 3" xfId="466"/>
    <cellStyle name="20 % - Accent1 2 2 3 2 2 2 4" xfId="467"/>
    <cellStyle name="20 % - Accent1 2 2 3 2 2 2 4 2" xfId="468"/>
    <cellStyle name="20 % - Accent1 2 2 3 2 2 2 5" xfId="469"/>
    <cellStyle name="20 % - Accent1 2 2 3 2 2 3" xfId="470"/>
    <cellStyle name="20 % - Accent1 2 2 3 2 2 3 2" xfId="471"/>
    <cellStyle name="20 % - Accent1 2 2 3 2 2 3 2 2" xfId="472"/>
    <cellStyle name="20 % - Accent1 2 2 3 2 2 3 2 2 2" xfId="473"/>
    <cellStyle name="20 % - Accent1 2 2 3 2 2 3 2 3" xfId="474"/>
    <cellStyle name="20 % - Accent1 2 2 3 2 2 3 3" xfId="475"/>
    <cellStyle name="20 % - Accent1 2 2 3 2 2 3 3 2" xfId="476"/>
    <cellStyle name="20 % - Accent1 2 2 3 2 2 3 4" xfId="477"/>
    <cellStyle name="20 % - Accent1 2 2 3 2 2 4" xfId="478"/>
    <cellStyle name="20 % - Accent1 2 2 3 2 2 4 2" xfId="479"/>
    <cellStyle name="20 % - Accent1 2 2 3 2 2 4 2 2" xfId="480"/>
    <cellStyle name="20 % - Accent1 2 2 3 2 2 4 3" xfId="481"/>
    <cellStyle name="20 % - Accent1 2 2 3 2 2 5" xfId="482"/>
    <cellStyle name="20 % - Accent1 2 2 3 2 2 5 2" xfId="483"/>
    <cellStyle name="20 % - Accent1 2 2 3 2 2 6" xfId="484"/>
    <cellStyle name="20 % - Accent1 2 2 3 2 3" xfId="485"/>
    <cellStyle name="20 % - Accent1 2 2 3 2 3 2" xfId="486"/>
    <cellStyle name="20 % - Accent1 2 2 3 2 3 2 2" xfId="487"/>
    <cellStyle name="20 % - Accent1 2 2 3 2 3 2 2 2" xfId="488"/>
    <cellStyle name="20 % - Accent1 2 2 3 2 3 2 2 2 2" xfId="489"/>
    <cellStyle name="20 % - Accent1 2 2 3 2 3 2 2 3" xfId="490"/>
    <cellStyle name="20 % - Accent1 2 2 3 2 3 2 3" xfId="491"/>
    <cellStyle name="20 % - Accent1 2 2 3 2 3 2 3 2" xfId="492"/>
    <cellStyle name="20 % - Accent1 2 2 3 2 3 2 4" xfId="493"/>
    <cellStyle name="20 % - Accent1 2 2 3 2 3 3" xfId="494"/>
    <cellStyle name="20 % - Accent1 2 2 3 2 3 3 2" xfId="495"/>
    <cellStyle name="20 % - Accent1 2 2 3 2 3 3 2 2" xfId="496"/>
    <cellStyle name="20 % - Accent1 2 2 3 2 3 3 3" xfId="497"/>
    <cellStyle name="20 % - Accent1 2 2 3 2 3 4" xfId="498"/>
    <cellStyle name="20 % - Accent1 2 2 3 2 3 4 2" xfId="499"/>
    <cellStyle name="20 % - Accent1 2 2 3 2 3 5" xfId="500"/>
    <cellStyle name="20 % - Accent1 2 2 3 2 4" xfId="501"/>
    <cellStyle name="20 % - Accent1 2 2 3 2 4 2" xfId="502"/>
    <cellStyle name="20 % - Accent1 2 2 3 2 4 2 2" xfId="503"/>
    <cellStyle name="20 % - Accent1 2 2 3 2 4 2 2 2" xfId="504"/>
    <cellStyle name="20 % - Accent1 2 2 3 2 4 2 3" xfId="505"/>
    <cellStyle name="20 % - Accent1 2 2 3 2 4 3" xfId="506"/>
    <cellStyle name="20 % - Accent1 2 2 3 2 4 3 2" xfId="507"/>
    <cellStyle name="20 % - Accent1 2 2 3 2 4 4" xfId="508"/>
    <cellStyle name="20 % - Accent1 2 2 3 2 5" xfId="509"/>
    <cellStyle name="20 % - Accent1 2 2 3 2 5 2" xfId="510"/>
    <cellStyle name="20 % - Accent1 2 2 3 2 5 2 2" xfId="511"/>
    <cellStyle name="20 % - Accent1 2 2 3 2 5 3" xfId="512"/>
    <cellStyle name="20 % - Accent1 2 2 3 2 6" xfId="513"/>
    <cellStyle name="20 % - Accent1 2 2 3 2 6 2" xfId="514"/>
    <cellStyle name="20 % - Accent1 2 2 3 2 7" xfId="515"/>
    <cellStyle name="20 % - Accent1 2 2 3 3" xfId="516"/>
    <cellStyle name="20 % - Accent1 2 2 3 3 2" xfId="517"/>
    <cellStyle name="20 % - Accent1 2 2 3 3 2 2" xfId="518"/>
    <cellStyle name="20 % - Accent1 2 2 3 3 2 2 2" xfId="519"/>
    <cellStyle name="20 % - Accent1 2 2 3 3 2 2 2 2" xfId="520"/>
    <cellStyle name="20 % - Accent1 2 2 3 3 2 2 2 2 2" xfId="521"/>
    <cellStyle name="20 % - Accent1 2 2 3 3 2 2 2 3" xfId="522"/>
    <cellStyle name="20 % - Accent1 2 2 3 3 2 2 3" xfId="523"/>
    <cellStyle name="20 % - Accent1 2 2 3 3 2 2 3 2" xfId="524"/>
    <cellStyle name="20 % - Accent1 2 2 3 3 2 2 4" xfId="525"/>
    <cellStyle name="20 % - Accent1 2 2 3 3 2 3" xfId="526"/>
    <cellStyle name="20 % - Accent1 2 2 3 3 2 3 2" xfId="527"/>
    <cellStyle name="20 % - Accent1 2 2 3 3 2 3 2 2" xfId="528"/>
    <cellStyle name="20 % - Accent1 2 2 3 3 2 3 3" xfId="529"/>
    <cellStyle name="20 % - Accent1 2 2 3 3 2 4" xfId="530"/>
    <cellStyle name="20 % - Accent1 2 2 3 3 2 4 2" xfId="531"/>
    <cellStyle name="20 % - Accent1 2 2 3 3 2 5" xfId="532"/>
    <cellStyle name="20 % - Accent1 2 2 3 3 3" xfId="533"/>
    <cellStyle name="20 % - Accent1 2 2 3 3 3 2" xfId="534"/>
    <cellStyle name="20 % - Accent1 2 2 3 3 3 2 2" xfId="535"/>
    <cellStyle name="20 % - Accent1 2 2 3 3 3 2 2 2" xfId="536"/>
    <cellStyle name="20 % - Accent1 2 2 3 3 3 2 3" xfId="537"/>
    <cellStyle name="20 % - Accent1 2 2 3 3 3 3" xfId="538"/>
    <cellStyle name="20 % - Accent1 2 2 3 3 3 3 2" xfId="539"/>
    <cellStyle name="20 % - Accent1 2 2 3 3 3 4" xfId="540"/>
    <cellStyle name="20 % - Accent1 2 2 3 3 4" xfId="541"/>
    <cellStyle name="20 % - Accent1 2 2 3 3 4 2" xfId="542"/>
    <cellStyle name="20 % - Accent1 2 2 3 3 4 2 2" xfId="543"/>
    <cellStyle name="20 % - Accent1 2 2 3 3 4 3" xfId="544"/>
    <cellStyle name="20 % - Accent1 2 2 3 3 5" xfId="545"/>
    <cellStyle name="20 % - Accent1 2 2 3 3 5 2" xfId="546"/>
    <cellStyle name="20 % - Accent1 2 2 3 3 6" xfId="547"/>
    <cellStyle name="20 % - Accent1 2 2 3 4" xfId="548"/>
    <cellStyle name="20 % - Accent1 2 2 3 4 2" xfId="549"/>
    <cellStyle name="20 % - Accent1 2 2 3 4 2 2" xfId="550"/>
    <cellStyle name="20 % - Accent1 2 2 3 4 2 2 2" xfId="551"/>
    <cellStyle name="20 % - Accent1 2 2 3 4 2 2 2 2" xfId="552"/>
    <cellStyle name="20 % - Accent1 2 2 3 4 2 2 3" xfId="553"/>
    <cellStyle name="20 % - Accent1 2 2 3 4 2 3" xfId="554"/>
    <cellStyle name="20 % - Accent1 2 2 3 4 2 3 2" xfId="555"/>
    <cellStyle name="20 % - Accent1 2 2 3 4 2 4" xfId="556"/>
    <cellStyle name="20 % - Accent1 2 2 3 4 3" xfId="557"/>
    <cellStyle name="20 % - Accent1 2 2 3 4 3 2" xfId="558"/>
    <cellStyle name="20 % - Accent1 2 2 3 4 3 2 2" xfId="559"/>
    <cellStyle name="20 % - Accent1 2 2 3 4 3 3" xfId="560"/>
    <cellStyle name="20 % - Accent1 2 2 3 4 4" xfId="561"/>
    <cellStyle name="20 % - Accent1 2 2 3 4 4 2" xfId="562"/>
    <cellStyle name="20 % - Accent1 2 2 3 4 5" xfId="563"/>
    <cellStyle name="20 % - Accent1 2 2 3 5" xfId="564"/>
    <cellStyle name="20 % - Accent1 2 2 3 5 2" xfId="565"/>
    <cellStyle name="20 % - Accent1 2 2 3 5 2 2" xfId="566"/>
    <cellStyle name="20 % - Accent1 2 2 3 5 2 2 2" xfId="567"/>
    <cellStyle name="20 % - Accent1 2 2 3 5 2 3" xfId="568"/>
    <cellStyle name="20 % - Accent1 2 2 3 5 3" xfId="569"/>
    <cellStyle name="20 % - Accent1 2 2 3 5 3 2" xfId="570"/>
    <cellStyle name="20 % - Accent1 2 2 3 5 4" xfId="571"/>
    <cellStyle name="20 % - Accent1 2 2 3 6" xfId="572"/>
    <cellStyle name="20 % - Accent1 2 2 3 6 2" xfId="573"/>
    <cellStyle name="20 % - Accent1 2 2 3 6 2 2" xfId="574"/>
    <cellStyle name="20 % - Accent1 2 2 3 6 3" xfId="575"/>
    <cellStyle name="20 % - Accent1 2 2 3 7" xfId="576"/>
    <cellStyle name="20 % - Accent1 2 2 3 7 2" xfId="577"/>
    <cellStyle name="20 % - Accent1 2 2 3 8" xfId="578"/>
    <cellStyle name="20 % - Accent1 2 2 4" xfId="579"/>
    <cellStyle name="20 % - Accent1 2 2 4 2" xfId="580"/>
    <cellStyle name="20 % - Accent1 2 2 4 2 2" xfId="581"/>
    <cellStyle name="20 % - Accent1 2 2 4 2 2 2" xfId="582"/>
    <cellStyle name="20 % - Accent1 2 2 4 2 2 2 2" xfId="583"/>
    <cellStyle name="20 % - Accent1 2 2 4 2 2 2 2 2" xfId="584"/>
    <cellStyle name="20 % - Accent1 2 2 4 2 2 2 2 2 2" xfId="585"/>
    <cellStyle name="20 % - Accent1 2 2 4 2 2 2 2 3" xfId="586"/>
    <cellStyle name="20 % - Accent1 2 2 4 2 2 2 3" xfId="587"/>
    <cellStyle name="20 % - Accent1 2 2 4 2 2 2 3 2" xfId="588"/>
    <cellStyle name="20 % - Accent1 2 2 4 2 2 2 4" xfId="589"/>
    <cellStyle name="20 % - Accent1 2 2 4 2 2 3" xfId="590"/>
    <cellStyle name="20 % - Accent1 2 2 4 2 2 3 2" xfId="591"/>
    <cellStyle name="20 % - Accent1 2 2 4 2 2 3 2 2" xfId="592"/>
    <cellStyle name="20 % - Accent1 2 2 4 2 2 3 3" xfId="593"/>
    <cellStyle name="20 % - Accent1 2 2 4 2 2 4" xfId="594"/>
    <cellStyle name="20 % - Accent1 2 2 4 2 2 4 2" xfId="595"/>
    <cellStyle name="20 % - Accent1 2 2 4 2 2 5" xfId="596"/>
    <cellStyle name="20 % - Accent1 2 2 4 2 3" xfId="597"/>
    <cellStyle name="20 % - Accent1 2 2 4 2 3 2" xfId="598"/>
    <cellStyle name="20 % - Accent1 2 2 4 2 3 2 2" xfId="599"/>
    <cellStyle name="20 % - Accent1 2 2 4 2 3 2 2 2" xfId="600"/>
    <cellStyle name="20 % - Accent1 2 2 4 2 3 2 3" xfId="601"/>
    <cellStyle name="20 % - Accent1 2 2 4 2 3 3" xfId="602"/>
    <cellStyle name="20 % - Accent1 2 2 4 2 3 3 2" xfId="603"/>
    <cellStyle name="20 % - Accent1 2 2 4 2 3 4" xfId="604"/>
    <cellStyle name="20 % - Accent1 2 2 4 2 4" xfId="605"/>
    <cellStyle name="20 % - Accent1 2 2 4 2 4 2" xfId="606"/>
    <cellStyle name="20 % - Accent1 2 2 4 2 4 2 2" xfId="607"/>
    <cellStyle name="20 % - Accent1 2 2 4 2 4 3" xfId="608"/>
    <cellStyle name="20 % - Accent1 2 2 4 2 5" xfId="609"/>
    <cellStyle name="20 % - Accent1 2 2 4 2 5 2" xfId="610"/>
    <cellStyle name="20 % - Accent1 2 2 4 2 6" xfId="611"/>
    <cellStyle name="20 % - Accent1 2 2 4 3" xfId="612"/>
    <cellStyle name="20 % - Accent1 2 2 4 3 2" xfId="613"/>
    <cellStyle name="20 % - Accent1 2 2 4 3 2 2" xfId="614"/>
    <cellStyle name="20 % - Accent1 2 2 4 3 2 2 2" xfId="615"/>
    <cellStyle name="20 % - Accent1 2 2 4 3 2 2 2 2" xfId="616"/>
    <cellStyle name="20 % - Accent1 2 2 4 3 2 2 3" xfId="617"/>
    <cellStyle name="20 % - Accent1 2 2 4 3 2 3" xfId="618"/>
    <cellStyle name="20 % - Accent1 2 2 4 3 2 3 2" xfId="619"/>
    <cellStyle name="20 % - Accent1 2 2 4 3 2 4" xfId="620"/>
    <cellStyle name="20 % - Accent1 2 2 4 3 3" xfId="621"/>
    <cellStyle name="20 % - Accent1 2 2 4 3 3 2" xfId="622"/>
    <cellStyle name="20 % - Accent1 2 2 4 3 3 2 2" xfId="623"/>
    <cellStyle name="20 % - Accent1 2 2 4 3 3 3" xfId="624"/>
    <cellStyle name="20 % - Accent1 2 2 4 3 4" xfId="625"/>
    <cellStyle name="20 % - Accent1 2 2 4 3 4 2" xfId="626"/>
    <cellStyle name="20 % - Accent1 2 2 4 3 5" xfId="627"/>
    <cellStyle name="20 % - Accent1 2 2 4 4" xfId="628"/>
    <cellStyle name="20 % - Accent1 2 2 4 4 2" xfId="629"/>
    <cellStyle name="20 % - Accent1 2 2 4 4 2 2" xfId="630"/>
    <cellStyle name="20 % - Accent1 2 2 4 4 2 2 2" xfId="631"/>
    <cellStyle name="20 % - Accent1 2 2 4 4 2 2 2 2" xfId="632"/>
    <cellStyle name="20 % - Accent1 2 2 4 4 2 2 3" xfId="633"/>
    <cellStyle name="20 % - Accent1 2 2 4 4 2 3" xfId="634"/>
    <cellStyle name="20 % - Accent1 2 2 4 4 2 3 2" xfId="635"/>
    <cellStyle name="20 % - Accent1 2 2 4 4 2 4" xfId="636"/>
    <cellStyle name="20 % - Accent1 2 2 4 4 3" xfId="637"/>
    <cellStyle name="20 % - Accent1 2 2 4 4 3 2" xfId="638"/>
    <cellStyle name="20 % - Accent1 2 2 4 4 3 2 2" xfId="639"/>
    <cellStyle name="20 % - Accent1 2 2 4 4 3 3" xfId="640"/>
    <cellStyle name="20 % - Accent1 2 2 4 4 4" xfId="641"/>
    <cellStyle name="20 % - Accent1 2 2 4 4 4 2" xfId="642"/>
    <cellStyle name="20 % - Accent1 2 2 4 4 5" xfId="643"/>
    <cellStyle name="20 % - Accent1 2 2 4 5" xfId="644"/>
    <cellStyle name="20 % - Accent1 2 2 4 5 2" xfId="645"/>
    <cellStyle name="20 % - Accent1 2 2 4 5 2 2" xfId="646"/>
    <cellStyle name="20 % - Accent1 2 2 4 5 2 2 2" xfId="647"/>
    <cellStyle name="20 % - Accent1 2 2 4 5 2 3" xfId="648"/>
    <cellStyle name="20 % - Accent1 2 2 4 5 3" xfId="649"/>
    <cellStyle name="20 % - Accent1 2 2 4 5 3 2" xfId="650"/>
    <cellStyle name="20 % - Accent1 2 2 4 5 4" xfId="651"/>
    <cellStyle name="20 % - Accent1 2 2 4 6" xfId="652"/>
    <cellStyle name="20 % - Accent1 2 2 4 6 2" xfId="653"/>
    <cellStyle name="20 % - Accent1 2 2 4 6 2 2" xfId="654"/>
    <cellStyle name="20 % - Accent1 2 2 4 6 3" xfId="655"/>
    <cellStyle name="20 % - Accent1 2 2 4 7" xfId="656"/>
    <cellStyle name="20 % - Accent1 2 2 4 7 2" xfId="657"/>
    <cellStyle name="20 % - Accent1 2 2 4 8" xfId="658"/>
    <cellStyle name="20 % - Accent1 2 2 5" xfId="659"/>
    <cellStyle name="20 % - Accent1 2 2 5 2" xfId="660"/>
    <cellStyle name="20 % - Accent1 2 2 5 2 2" xfId="661"/>
    <cellStyle name="20 % - Accent1 2 2 5 2 2 2" xfId="662"/>
    <cellStyle name="20 % - Accent1 2 2 5 2 2 2 2" xfId="663"/>
    <cellStyle name="20 % - Accent1 2 2 5 2 2 2 2 2" xfId="664"/>
    <cellStyle name="20 % - Accent1 2 2 5 2 2 2 2 2 2" xfId="665"/>
    <cellStyle name="20 % - Accent1 2 2 5 2 2 2 2 3" xfId="666"/>
    <cellStyle name="20 % - Accent1 2 2 5 2 2 2 3" xfId="667"/>
    <cellStyle name="20 % - Accent1 2 2 5 2 2 2 3 2" xfId="668"/>
    <cellStyle name="20 % - Accent1 2 2 5 2 2 2 4" xfId="669"/>
    <cellStyle name="20 % - Accent1 2 2 5 2 2 3" xfId="670"/>
    <cellStyle name="20 % - Accent1 2 2 5 2 2 3 2" xfId="671"/>
    <cellStyle name="20 % - Accent1 2 2 5 2 2 3 2 2" xfId="672"/>
    <cellStyle name="20 % - Accent1 2 2 5 2 2 3 3" xfId="673"/>
    <cellStyle name="20 % - Accent1 2 2 5 2 2 4" xfId="674"/>
    <cellStyle name="20 % - Accent1 2 2 5 2 2 4 2" xfId="675"/>
    <cellStyle name="20 % - Accent1 2 2 5 2 2 5" xfId="676"/>
    <cellStyle name="20 % - Accent1 2 2 5 2 3" xfId="677"/>
    <cellStyle name="20 % - Accent1 2 2 5 2 3 2" xfId="678"/>
    <cellStyle name="20 % - Accent1 2 2 5 2 3 2 2" xfId="679"/>
    <cellStyle name="20 % - Accent1 2 2 5 2 3 2 2 2" xfId="680"/>
    <cellStyle name="20 % - Accent1 2 2 5 2 3 2 3" xfId="681"/>
    <cellStyle name="20 % - Accent1 2 2 5 2 3 3" xfId="682"/>
    <cellStyle name="20 % - Accent1 2 2 5 2 3 3 2" xfId="683"/>
    <cellStyle name="20 % - Accent1 2 2 5 2 3 4" xfId="684"/>
    <cellStyle name="20 % - Accent1 2 2 5 2 4" xfId="685"/>
    <cellStyle name="20 % - Accent1 2 2 5 2 4 2" xfId="686"/>
    <cellStyle name="20 % - Accent1 2 2 5 2 4 2 2" xfId="687"/>
    <cellStyle name="20 % - Accent1 2 2 5 2 4 3" xfId="688"/>
    <cellStyle name="20 % - Accent1 2 2 5 2 5" xfId="689"/>
    <cellStyle name="20 % - Accent1 2 2 5 2 5 2" xfId="690"/>
    <cellStyle name="20 % - Accent1 2 2 5 2 6" xfId="691"/>
    <cellStyle name="20 % - Accent1 2 2 5 3" xfId="692"/>
    <cellStyle name="20 % - Accent1 2 2 5 3 2" xfId="693"/>
    <cellStyle name="20 % - Accent1 2 2 5 3 2 2" xfId="694"/>
    <cellStyle name="20 % - Accent1 2 2 5 3 2 2 2" xfId="695"/>
    <cellStyle name="20 % - Accent1 2 2 5 3 2 2 2 2" xfId="696"/>
    <cellStyle name="20 % - Accent1 2 2 5 3 2 2 3" xfId="697"/>
    <cellStyle name="20 % - Accent1 2 2 5 3 2 3" xfId="698"/>
    <cellStyle name="20 % - Accent1 2 2 5 3 2 3 2" xfId="699"/>
    <cellStyle name="20 % - Accent1 2 2 5 3 2 4" xfId="700"/>
    <cellStyle name="20 % - Accent1 2 2 5 3 3" xfId="701"/>
    <cellStyle name="20 % - Accent1 2 2 5 3 3 2" xfId="702"/>
    <cellStyle name="20 % - Accent1 2 2 5 3 3 2 2" xfId="703"/>
    <cellStyle name="20 % - Accent1 2 2 5 3 3 3" xfId="704"/>
    <cellStyle name="20 % - Accent1 2 2 5 3 4" xfId="705"/>
    <cellStyle name="20 % - Accent1 2 2 5 3 4 2" xfId="706"/>
    <cellStyle name="20 % - Accent1 2 2 5 3 5" xfId="707"/>
    <cellStyle name="20 % - Accent1 2 2 5 4" xfId="708"/>
    <cellStyle name="20 % - Accent1 2 2 5 4 2" xfId="709"/>
    <cellStyle name="20 % - Accent1 2 2 5 4 2 2" xfId="710"/>
    <cellStyle name="20 % - Accent1 2 2 5 4 2 2 2" xfId="711"/>
    <cellStyle name="20 % - Accent1 2 2 5 4 2 2 2 2" xfId="712"/>
    <cellStyle name="20 % - Accent1 2 2 5 4 2 2 3" xfId="713"/>
    <cellStyle name="20 % - Accent1 2 2 5 4 2 3" xfId="714"/>
    <cellStyle name="20 % - Accent1 2 2 5 4 2 3 2" xfId="715"/>
    <cellStyle name="20 % - Accent1 2 2 5 4 2 4" xfId="716"/>
    <cellStyle name="20 % - Accent1 2 2 5 4 3" xfId="717"/>
    <cellStyle name="20 % - Accent1 2 2 5 4 3 2" xfId="718"/>
    <cellStyle name="20 % - Accent1 2 2 5 4 3 2 2" xfId="719"/>
    <cellStyle name="20 % - Accent1 2 2 5 4 3 3" xfId="720"/>
    <cellStyle name="20 % - Accent1 2 2 5 4 4" xfId="721"/>
    <cellStyle name="20 % - Accent1 2 2 5 4 4 2" xfId="722"/>
    <cellStyle name="20 % - Accent1 2 2 5 4 5" xfId="723"/>
    <cellStyle name="20 % - Accent1 2 2 5 5" xfId="724"/>
    <cellStyle name="20 % - Accent1 2 2 5 5 2" xfId="725"/>
    <cellStyle name="20 % - Accent1 2 2 5 5 2 2" xfId="726"/>
    <cellStyle name="20 % - Accent1 2 2 5 5 2 2 2" xfId="727"/>
    <cellStyle name="20 % - Accent1 2 2 5 5 2 3" xfId="728"/>
    <cellStyle name="20 % - Accent1 2 2 5 5 3" xfId="729"/>
    <cellStyle name="20 % - Accent1 2 2 5 5 3 2" xfId="730"/>
    <cellStyle name="20 % - Accent1 2 2 5 5 4" xfId="731"/>
    <cellStyle name="20 % - Accent1 2 2 5 6" xfId="732"/>
    <cellStyle name="20 % - Accent1 2 2 5 6 2" xfId="733"/>
    <cellStyle name="20 % - Accent1 2 2 5 6 2 2" xfId="734"/>
    <cellStyle name="20 % - Accent1 2 2 5 6 3" xfId="735"/>
    <cellStyle name="20 % - Accent1 2 2 5 7" xfId="736"/>
    <cellStyle name="20 % - Accent1 2 2 5 7 2" xfId="737"/>
    <cellStyle name="20 % - Accent1 2 2 5 8" xfId="738"/>
    <cellStyle name="20 % - Accent1 2 2 6" xfId="739"/>
    <cellStyle name="20 % - Accent1 2 2 6 2" xfId="740"/>
    <cellStyle name="20 % - Accent1 2 2 6 2 2" xfId="741"/>
    <cellStyle name="20 % - Accent1 2 2 6 2 2 2" xfId="742"/>
    <cellStyle name="20 % - Accent1 2 2 6 2 2 2 2" xfId="743"/>
    <cellStyle name="20 % - Accent1 2 2 6 2 2 2 2 2" xfId="744"/>
    <cellStyle name="20 % - Accent1 2 2 6 2 2 2 3" xfId="745"/>
    <cellStyle name="20 % - Accent1 2 2 6 2 2 3" xfId="746"/>
    <cellStyle name="20 % - Accent1 2 2 6 2 2 3 2" xfId="747"/>
    <cellStyle name="20 % - Accent1 2 2 6 2 2 4" xfId="748"/>
    <cellStyle name="20 % - Accent1 2 2 6 2 3" xfId="749"/>
    <cellStyle name="20 % - Accent1 2 2 6 2 3 2" xfId="750"/>
    <cellStyle name="20 % - Accent1 2 2 6 2 3 2 2" xfId="751"/>
    <cellStyle name="20 % - Accent1 2 2 6 2 3 3" xfId="752"/>
    <cellStyle name="20 % - Accent1 2 2 6 2 4" xfId="753"/>
    <cellStyle name="20 % - Accent1 2 2 6 2 4 2" xfId="754"/>
    <cellStyle name="20 % - Accent1 2 2 6 2 5" xfId="755"/>
    <cellStyle name="20 % - Accent1 2 2 6 3" xfId="756"/>
    <cellStyle name="20 % - Accent1 2 2 6 3 2" xfId="757"/>
    <cellStyle name="20 % - Accent1 2 2 6 3 2 2" xfId="758"/>
    <cellStyle name="20 % - Accent1 2 2 6 3 2 2 2" xfId="759"/>
    <cellStyle name="20 % - Accent1 2 2 6 3 2 3" xfId="760"/>
    <cellStyle name="20 % - Accent1 2 2 6 3 3" xfId="761"/>
    <cellStyle name="20 % - Accent1 2 2 6 3 3 2" xfId="762"/>
    <cellStyle name="20 % - Accent1 2 2 6 3 4" xfId="763"/>
    <cellStyle name="20 % - Accent1 2 2 6 4" xfId="764"/>
    <cellStyle name="20 % - Accent1 2 2 6 4 2" xfId="765"/>
    <cellStyle name="20 % - Accent1 2 2 6 4 2 2" xfId="766"/>
    <cellStyle name="20 % - Accent1 2 2 6 4 3" xfId="767"/>
    <cellStyle name="20 % - Accent1 2 2 6 5" xfId="768"/>
    <cellStyle name="20 % - Accent1 2 2 6 5 2" xfId="769"/>
    <cellStyle name="20 % - Accent1 2 2 6 6" xfId="770"/>
    <cellStyle name="20 % - Accent1 2 2 7" xfId="771"/>
    <cellStyle name="20 % - Accent1 2 2 7 2" xfId="772"/>
    <cellStyle name="20 % - Accent1 2 2 7 2 2" xfId="773"/>
    <cellStyle name="20 % - Accent1 2 2 7 2 2 2" xfId="774"/>
    <cellStyle name="20 % - Accent1 2 2 7 2 2 2 2" xfId="775"/>
    <cellStyle name="20 % - Accent1 2 2 7 2 2 3" xfId="776"/>
    <cellStyle name="20 % - Accent1 2 2 7 2 3" xfId="777"/>
    <cellStyle name="20 % - Accent1 2 2 7 2 3 2" xfId="778"/>
    <cellStyle name="20 % - Accent1 2 2 7 2 4" xfId="779"/>
    <cellStyle name="20 % - Accent1 2 2 7 3" xfId="780"/>
    <cellStyle name="20 % - Accent1 2 2 7 3 2" xfId="781"/>
    <cellStyle name="20 % - Accent1 2 2 7 3 2 2" xfId="782"/>
    <cellStyle name="20 % - Accent1 2 2 7 3 3" xfId="783"/>
    <cellStyle name="20 % - Accent1 2 2 7 4" xfId="784"/>
    <cellStyle name="20 % - Accent1 2 2 7 4 2" xfId="785"/>
    <cellStyle name="20 % - Accent1 2 2 7 5" xfId="786"/>
    <cellStyle name="20 % - Accent1 2 2 8" xfId="787"/>
    <cellStyle name="20 % - Accent1 2 2 8 2" xfId="788"/>
    <cellStyle name="20 % - Accent1 2 2 8 2 2" xfId="789"/>
    <cellStyle name="20 % - Accent1 2 2 8 2 2 2" xfId="790"/>
    <cellStyle name="20 % - Accent1 2 2 8 2 2 2 2" xfId="791"/>
    <cellStyle name="20 % - Accent1 2 2 8 2 2 3" xfId="792"/>
    <cellStyle name="20 % - Accent1 2 2 8 2 3" xfId="793"/>
    <cellStyle name="20 % - Accent1 2 2 8 2 3 2" xfId="794"/>
    <cellStyle name="20 % - Accent1 2 2 8 2 4" xfId="795"/>
    <cellStyle name="20 % - Accent1 2 2 8 3" xfId="796"/>
    <cellStyle name="20 % - Accent1 2 2 8 3 2" xfId="797"/>
    <cellStyle name="20 % - Accent1 2 2 8 3 2 2" xfId="798"/>
    <cellStyle name="20 % - Accent1 2 2 8 3 3" xfId="799"/>
    <cellStyle name="20 % - Accent1 2 2 8 4" xfId="800"/>
    <cellStyle name="20 % - Accent1 2 2 8 4 2" xfId="801"/>
    <cellStyle name="20 % - Accent1 2 2 8 5" xfId="802"/>
    <cellStyle name="20 % - Accent1 2 2 9" xfId="803"/>
    <cellStyle name="20 % - Accent1 2 2 9 2" xfId="804"/>
    <cellStyle name="20 % - Accent1 2 2 9 2 2" xfId="805"/>
    <cellStyle name="20 % - Accent1 2 2 9 2 2 2" xfId="806"/>
    <cellStyle name="20 % - Accent1 2 2 9 2 2 2 2" xfId="807"/>
    <cellStyle name="20 % - Accent1 2 2 9 2 2 3" xfId="808"/>
    <cellStyle name="20 % - Accent1 2 2 9 2 3" xfId="809"/>
    <cellStyle name="20 % - Accent1 2 2 9 2 3 2" xfId="810"/>
    <cellStyle name="20 % - Accent1 2 2 9 2 4" xfId="811"/>
    <cellStyle name="20 % - Accent1 2 2 9 3" xfId="812"/>
    <cellStyle name="20 % - Accent1 2 2 9 3 2" xfId="813"/>
    <cellStyle name="20 % - Accent1 2 2 9 3 2 2" xfId="814"/>
    <cellStyle name="20 % - Accent1 2 2 9 3 3" xfId="815"/>
    <cellStyle name="20 % - Accent1 2 2 9 4" xfId="816"/>
    <cellStyle name="20 % - Accent1 2 2 9 4 2" xfId="817"/>
    <cellStyle name="20 % - Accent1 2 2 9 5" xfId="818"/>
    <cellStyle name="20 % - Accent1 2 3" xfId="819"/>
    <cellStyle name="20 % - Accent1 2 3 10" xfId="820"/>
    <cellStyle name="20 % - Accent1 2 3 2" xfId="821"/>
    <cellStyle name="20 % - Accent1 2 3 2 2" xfId="822"/>
    <cellStyle name="20 % - Accent1 2 3 2 2 2" xfId="823"/>
    <cellStyle name="20 % - Accent1 2 3 2 2 2 2" xfId="824"/>
    <cellStyle name="20 % - Accent1 2 3 2 2 2 2 2" xfId="825"/>
    <cellStyle name="20 % - Accent1 2 3 2 2 2 2 2 2" xfId="826"/>
    <cellStyle name="20 % - Accent1 2 3 2 2 2 2 2 2 2" xfId="827"/>
    <cellStyle name="20 % - Accent1 2 3 2 2 2 2 2 3" xfId="828"/>
    <cellStyle name="20 % - Accent1 2 3 2 2 2 2 3" xfId="829"/>
    <cellStyle name="20 % - Accent1 2 3 2 2 2 2 3 2" xfId="830"/>
    <cellStyle name="20 % - Accent1 2 3 2 2 2 2 4" xfId="831"/>
    <cellStyle name="20 % - Accent1 2 3 2 2 2 3" xfId="832"/>
    <cellStyle name="20 % - Accent1 2 3 2 2 2 3 2" xfId="833"/>
    <cellStyle name="20 % - Accent1 2 3 2 2 2 3 2 2" xfId="834"/>
    <cellStyle name="20 % - Accent1 2 3 2 2 2 3 3" xfId="835"/>
    <cellStyle name="20 % - Accent1 2 3 2 2 2 4" xfId="836"/>
    <cellStyle name="20 % - Accent1 2 3 2 2 2 4 2" xfId="837"/>
    <cellStyle name="20 % - Accent1 2 3 2 2 2 5" xfId="838"/>
    <cellStyle name="20 % - Accent1 2 3 2 2 3" xfId="839"/>
    <cellStyle name="20 % - Accent1 2 3 2 2 3 2" xfId="840"/>
    <cellStyle name="20 % - Accent1 2 3 2 2 3 2 2" xfId="841"/>
    <cellStyle name="20 % - Accent1 2 3 2 2 3 2 2 2" xfId="842"/>
    <cellStyle name="20 % - Accent1 2 3 2 2 3 2 2 2 2" xfId="843"/>
    <cellStyle name="20 % - Accent1 2 3 2 2 3 2 2 3" xfId="844"/>
    <cellStyle name="20 % - Accent1 2 3 2 2 3 2 3" xfId="845"/>
    <cellStyle name="20 % - Accent1 2 3 2 2 3 2 3 2" xfId="846"/>
    <cellStyle name="20 % - Accent1 2 3 2 2 3 2 4" xfId="847"/>
    <cellStyle name="20 % - Accent1 2 3 2 2 3 3" xfId="848"/>
    <cellStyle name="20 % - Accent1 2 3 2 2 3 3 2" xfId="849"/>
    <cellStyle name="20 % - Accent1 2 3 2 2 3 3 2 2" xfId="850"/>
    <cellStyle name="20 % - Accent1 2 3 2 2 3 3 3" xfId="851"/>
    <cellStyle name="20 % - Accent1 2 3 2 2 3 4" xfId="852"/>
    <cellStyle name="20 % - Accent1 2 3 2 2 3 4 2" xfId="853"/>
    <cellStyle name="20 % - Accent1 2 3 2 2 3 5" xfId="854"/>
    <cellStyle name="20 % - Accent1 2 3 2 2 4" xfId="855"/>
    <cellStyle name="20 % - Accent1 2 3 2 2 4 2" xfId="856"/>
    <cellStyle name="20 % - Accent1 2 3 2 2 4 2 2" xfId="857"/>
    <cellStyle name="20 % - Accent1 2 3 2 2 4 2 2 2" xfId="858"/>
    <cellStyle name="20 % - Accent1 2 3 2 2 4 2 3" xfId="859"/>
    <cellStyle name="20 % - Accent1 2 3 2 2 4 3" xfId="860"/>
    <cellStyle name="20 % - Accent1 2 3 2 2 4 3 2" xfId="861"/>
    <cellStyle name="20 % - Accent1 2 3 2 2 4 4" xfId="862"/>
    <cellStyle name="20 % - Accent1 2 3 2 2 5" xfId="863"/>
    <cellStyle name="20 % - Accent1 2 3 2 2 5 2" xfId="864"/>
    <cellStyle name="20 % - Accent1 2 3 2 2 5 2 2" xfId="865"/>
    <cellStyle name="20 % - Accent1 2 3 2 2 5 3" xfId="866"/>
    <cellStyle name="20 % - Accent1 2 3 2 2 6" xfId="867"/>
    <cellStyle name="20 % - Accent1 2 3 2 2 6 2" xfId="868"/>
    <cellStyle name="20 % - Accent1 2 3 2 2 7" xfId="869"/>
    <cellStyle name="20 % - Accent1 2 3 2 3" xfId="870"/>
    <cellStyle name="20 % - Accent1 2 3 2 3 2" xfId="871"/>
    <cellStyle name="20 % - Accent1 2 3 2 3 2 2" xfId="872"/>
    <cellStyle name="20 % - Accent1 2 3 2 3 2 2 2" xfId="873"/>
    <cellStyle name="20 % - Accent1 2 3 2 3 2 2 2 2" xfId="874"/>
    <cellStyle name="20 % - Accent1 2 3 2 3 2 2 2 2 2" xfId="875"/>
    <cellStyle name="20 % - Accent1 2 3 2 3 2 2 2 3" xfId="876"/>
    <cellStyle name="20 % - Accent1 2 3 2 3 2 2 3" xfId="877"/>
    <cellStyle name="20 % - Accent1 2 3 2 3 2 2 3 2" xfId="878"/>
    <cellStyle name="20 % - Accent1 2 3 2 3 2 2 4" xfId="879"/>
    <cellStyle name="20 % - Accent1 2 3 2 3 2 3" xfId="880"/>
    <cellStyle name="20 % - Accent1 2 3 2 3 2 3 2" xfId="881"/>
    <cellStyle name="20 % - Accent1 2 3 2 3 2 3 2 2" xfId="882"/>
    <cellStyle name="20 % - Accent1 2 3 2 3 2 3 3" xfId="883"/>
    <cellStyle name="20 % - Accent1 2 3 2 3 2 4" xfId="884"/>
    <cellStyle name="20 % - Accent1 2 3 2 3 2 4 2" xfId="885"/>
    <cellStyle name="20 % - Accent1 2 3 2 3 2 5" xfId="886"/>
    <cellStyle name="20 % - Accent1 2 3 2 3 3" xfId="887"/>
    <cellStyle name="20 % - Accent1 2 3 2 3 3 2" xfId="888"/>
    <cellStyle name="20 % - Accent1 2 3 2 3 3 2 2" xfId="889"/>
    <cellStyle name="20 % - Accent1 2 3 2 3 3 2 2 2" xfId="890"/>
    <cellStyle name="20 % - Accent1 2 3 2 3 3 2 3" xfId="891"/>
    <cellStyle name="20 % - Accent1 2 3 2 3 3 3" xfId="892"/>
    <cellStyle name="20 % - Accent1 2 3 2 3 3 3 2" xfId="893"/>
    <cellStyle name="20 % - Accent1 2 3 2 3 3 4" xfId="894"/>
    <cellStyle name="20 % - Accent1 2 3 2 3 4" xfId="895"/>
    <cellStyle name="20 % - Accent1 2 3 2 3 4 2" xfId="896"/>
    <cellStyle name="20 % - Accent1 2 3 2 3 4 2 2" xfId="897"/>
    <cellStyle name="20 % - Accent1 2 3 2 3 4 3" xfId="898"/>
    <cellStyle name="20 % - Accent1 2 3 2 3 5" xfId="899"/>
    <cellStyle name="20 % - Accent1 2 3 2 3 5 2" xfId="900"/>
    <cellStyle name="20 % - Accent1 2 3 2 3 6" xfId="901"/>
    <cellStyle name="20 % - Accent1 2 3 2 4" xfId="902"/>
    <cellStyle name="20 % - Accent1 2 3 2 4 2" xfId="903"/>
    <cellStyle name="20 % - Accent1 2 3 2 4 2 2" xfId="904"/>
    <cellStyle name="20 % - Accent1 2 3 2 4 2 2 2" xfId="905"/>
    <cellStyle name="20 % - Accent1 2 3 2 4 2 2 2 2" xfId="906"/>
    <cellStyle name="20 % - Accent1 2 3 2 4 2 2 3" xfId="907"/>
    <cellStyle name="20 % - Accent1 2 3 2 4 2 3" xfId="908"/>
    <cellStyle name="20 % - Accent1 2 3 2 4 2 3 2" xfId="909"/>
    <cellStyle name="20 % - Accent1 2 3 2 4 2 4" xfId="910"/>
    <cellStyle name="20 % - Accent1 2 3 2 4 3" xfId="911"/>
    <cellStyle name="20 % - Accent1 2 3 2 4 3 2" xfId="912"/>
    <cellStyle name="20 % - Accent1 2 3 2 4 3 2 2" xfId="913"/>
    <cellStyle name="20 % - Accent1 2 3 2 4 3 3" xfId="914"/>
    <cellStyle name="20 % - Accent1 2 3 2 4 4" xfId="915"/>
    <cellStyle name="20 % - Accent1 2 3 2 4 4 2" xfId="916"/>
    <cellStyle name="20 % - Accent1 2 3 2 4 5" xfId="917"/>
    <cellStyle name="20 % - Accent1 2 3 2 5" xfId="918"/>
    <cellStyle name="20 % - Accent1 2 3 2 5 2" xfId="919"/>
    <cellStyle name="20 % - Accent1 2 3 2 5 2 2" xfId="920"/>
    <cellStyle name="20 % - Accent1 2 3 2 5 2 2 2" xfId="921"/>
    <cellStyle name="20 % - Accent1 2 3 2 5 2 2 2 2" xfId="922"/>
    <cellStyle name="20 % - Accent1 2 3 2 5 2 2 3" xfId="923"/>
    <cellStyle name="20 % - Accent1 2 3 2 5 2 3" xfId="924"/>
    <cellStyle name="20 % - Accent1 2 3 2 5 2 3 2" xfId="925"/>
    <cellStyle name="20 % - Accent1 2 3 2 5 2 4" xfId="926"/>
    <cellStyle name="20 % - Accent1 2 3 2 5 3" xfId="927"/>
    <cellStyle name="20 % - Accent1 2 3 2 5 3 2" xfId="928"/>
    <cellStyle name="20 % - Accent1 2 3 2 5 3 2 2" xfId="929"/>
    <cellStyle name="20 % - Accent1 2 3 2 5 3 3" xfId="930"/>
    <cellStyle name="20 % - Accent1 2 3 2 5 4" xfId="931"/>
    <cellStyle name="20 % - Accent1 2 3 2 5 4 2" xfId="932"/>
    <cellStyle name="20 % - Accent1 2 3 2 5 5" xfId="933"/>
    <cellStyle name="20 % - Accent1 2 3 2 6" xfId="934"/>
    <cellStyle name="20 % - Accent1 2 3 2 6 2" xfId="935"/>
    <cellStyle name="20 % - Accent1 2 3 2 6 2 2" xfId="936"/>
    <cellStyle name="20 % - Accent1 2 3 2 6 2 2 2" xfId="937"/>
    <cellStyle name="20 % - Accent1 2 3 2 6 2 3" xfId="938"/>
    <cellStyle name="20 % - Accent1 2 3 2 6 3" xfId="939"/>
    <cellStyle name="20 % - Accent1 2 3 2 6 3 2" xfId="940"/>
    <cellStyle name="20 % - Accent1 2 3 2 6 4" xfId="941"/>
    <cellStyle name="20 % - Accent1 2 3 2 7" xfId="942"/>
    <cellStyle name="20 % - Accent1 2 3 2 7 2" xfId="943"/>
    <cellStyle name="20 % - Accent1 2 3 2 7 2 2" xfId="944"/>
    <cellStyle name="20 % - Accent1 2 3 2 7 3" xfId="945"/>
    <cellStyle name="20 % - Accent1 2 3 2 8" xfId="946"/>
    <cellStyle name="20 % - Accent1 2 3 2 8 2" xfId="947"/>
    <cellStyle name="20 % - Accent1 2 3 2 9" xfId="948"/>
    <cellStyle name="20 % - Accent1 2 3 3" xfId="949"/>
    <cellStyle name="20 % - Accent1 2 3 3 2" xfId="950"/>
    <cellStyle name="20 % - Accent1 2 3 3 2 2" xfId="951"/>
    <cellStyle name="20 % - Accent1 2 3 3 2 2 2" xfId="952"/>
    <cellStyle name="20 % - Accent1 2 3 3 2 2 2 2" xfId="953"/>
    <cellStyle name="20 % - Accent1 2 3 3 2 2 2 2 2" xfId="954"/>
    <cellStyle name="20 % - Accent1 2 3 3 2 2 2 3" xfId="955"/>
    <cellStyle name="20 % - Accent1 2 3 3 2 2 3" xfId="956"/>
    <cellStyle name="20 % - Accent1 2 3 3 2 2 3 2" xfId="957"/>
    <cellStyle name="20 % - Accent1 2 3 3 2 2 4" xfId="958"/>
    <cellStyle name="20 % - Accent1 2 3 3 2 3" xfId="959"/>
    <cellStyle name="20 % - Accent1 2 3 3 2 3 2" xfId="960"/>
    <cellStyle name="20 % - Accent1 2 3 3 2 3 2 2" xfId="961"/>
    <cellStyle name="20 % - Accent1 2 3 3 2 3 3" xfId="962"/>
    <cellStyle name="20 % - Accent1 2 3 3 2 4" xfId="963"/>
    <cellStyle name="20 % - Accent1 2 3 3 2 4 2" xfId="964"/>
    <cellStyle name="20 % - Accent1 2 3 3 2 5" xfId="965"/>
    <cellStyle name="20 % - Accent1 2 3 3 3" xfId="966"/>
    <cellStyle name="20 % - Accent1 2 3 3 3 2" xfId="967"/>
    <cellStyle name="20 % - Accent1 2 3 3 3 2 2" xfId="968"/>
    <cellStyle name="20 % - Accent1 2 3 3 3 2 2 2" xfId="969"/>
    <cellStyle name="20 % - Accent1 2 3 3 3 2 2 2 2" xfId="970"/>
    <cellStyle name="20 % - Accent1 2 3 3 3 2 2 3" xfId="971"/>
    <cellStyle name="20 % - Accent1 2 3 3 3 2 3" xfId="972"/>
    <cellStyle name="20 % - Accent1 2 3 3 3 2 3 2" xfId="973"/>
    <cellStyle name="20 % - Accent1 2 3 3 3 2 4" xfId="974"/>
    <cellStyle name="20 % - Accent1 2 3 3 3 3" xfId="975"/>
    <cellStyle name="20 % - Accent1 2 3 3 3 3 2" xfId="976"/>
    <cellStyle name="20 % - Accent1 2 3 3 3 3 2 2" xfId="977"/>
    <cellStyle name="20 % - Accent1 2 3 3 3 3 3" xfId="978"/>
    <cellStyle name="20 % - Accent1 2 3 3 3 4" xfId="979"/>
    <cellStyle name="20 % - Accent1 2 3 3 3 4 2" xfId="980"/>
    <cellStyle name="20 % - Accent1 2 3 3 3 5" xfId="981"/>
    <cellStyle name="20 % - Accent1 2 3 3 4" xfId="982"/>
    <cellStyle name="20 % - Accent1 2 3 3 4 2" xfId="983"/>
    <cellStyle name="20 % - Accent1 2 3 3 4 2 2" xfId="984"/>
    <cellStyle name="20 % - Accent1 2 3 3 4 2 2 2" xfId="985"/>
    <cellStyle name="20 % - Accent1 2 3 3 4 2 3" xfId="986"/>
    <cellStyle name="20 % - Accent1 2 3 3 4 3" xfId="987"/>
    <cellStyle name="20 % - Accent1 2 3 3 4 3 2" xfId="988"/>
    <cellStyle name="20 % - Accent1 2 3 3 4 4" xfId="989"/>
    <cellStyle name="20 % - Accent1 2 3 3 5" xfId="990"/>
    <cellStyle name="20 % - Accent1 2 3 3 5 2" xfId="991"/>
    <cellStyle name="20 % - Accent1 2 3 3 5 2 2" xfId="992"/>
    <cellStyle name="20 % - Accent1 2 3 3 5 3" xfId="993"/>
    <cellStyle name="20 % - Accent1 2 3 3 6" xfId="994"/>
    <cellStyle name="20 % - Accent1 2 3 3 6 2" xfId="995"/>
    <cellStyle name="20 % - Accent1 2 3 3 7" xfId="996"/>
    <cellStyle name="20 % - Accent1 2 3 4" xfId="997"/>
    <cellStyle name="20 % - Accent1 2 3 4 2" xfId="998"/>
    <cellStyle name="20 % - Accent1 2 3 4 2 2" xfId="999"/>
    <cellStyle name="20 % - Accent1 2 3 4 2 2 2" xfId="1000"/>
    <cellStyle name="20 % - Accent1 2 3 4 2 2 2 2" xfId="1001"/>
    <cellStyle name="20 % - Accent1 2 3 4 2 2 2 2 2" xfId="1002"/>
    <cellStyle name="20 % - Accent1 2 3 4 2 2 2 3" xfId="1003"/>
    <cellStyle name="20 % - Accent1 2 3 4 2 2 3" xfId="1004"/>
    <cellStyle name="20 % - Accent1 2 3 4 2 2 3 2" xfId="1005"/>
    <cellStyle name="20 % - Accent1 2 3 4 2 2 4" xfId="1006"/>
    <cellStyle name="20 % - Accent1 2 3 4 2 3" xfId="1007"/>
    <cellStyle name="20 % - Accent1 2 3 4 2 3 2" xfId="1008"/>
    <cellStyle name="20 % - Accent1 2 3 4 2 3 2 2" xfId="1009"/>
    <cellStyle name="20 % - Accent1 2 3 4 2 3 3" xfId="1010"/>
    <cellStyle name="20 % - Accent1 2 3 4 2 4" xfId="1011"/>
    <cellStyle name="20 % - Accent1 2 3 4 2 4 2" xfId="1012"/>
    <cellStyle name="20 % - Accent1 2 3 4 2 5" xfId="1013"/>
    <cellStyle name="20 % - Accent1 2 3 4 3" xfId="1014"/>
    <cellStyle name="20 % - Accent1 2 3 4 3 2" xfId="1015"/>
    <cellStyle name="20 % - Accent1 2 3 4 3 2 2" xfId="1016"/>
    <cellStyle name="20 % - Accent1 2 3 4 3 2 2 2" xfId="1017"/>
    <cellStyle name="20 % - Accent1 2 3 4 3 2 3" xfId="1018"/>
    <cellStyle name="20 % - Accent1 2 3 4 3 3" xfId="1019"/>
    <cellStyle name="20 % - Accent1 2 3 4 3 3 2" xfId="1020"/>
    <cellStyle name="20 % - Accent1 2 3 4 3 4" xfId="1021"/>
    <cellStyle name="20 % - Accent1 2 3 4 4" xfId="1022"/>
    <cellStyle name="20 % - Accent1 2 3 4 4 2" xfId="1023"/>
    <cellStyle name="20 % - Accent1 2 3 4 4 2 2" xfId="1024"/>
    <cellStyle name="20 % - Accent1 2 3 4 4 3" xfId="1025"/>
    <cellStyle name="20 % - Accent1 2 3 4 5" xfId="1026"/>
    <cellStyle name="20 % - Accent1 2 3 4 5 2" xfId="1027"/>
    <cellStyle name="20 % - Accent1 2 3 4 6" xfId="1028"/>
    <cellStyle name="20 % - Accent1 2 3 5" xfId="1029"/>
    <cellStyle name="20 % - Accent1 2 3 5 2" xfId="1030"/>
    <cellStyle name="20 % - Accent1 2 3 5 2 2" xfId="1031"/>
    <cellStyle name="20 % - Accent1 2 3 5 2 2 2" xfId="1032"/>
    <cellStyle name="20 % - Accent1 2 3 5 2 2 2 2" xfId="1033"/>
    <cellStyle name="20 % - Accent1 2 3 5 2 2 3" xfId="1034"/>
    <cellStyle name="20 % - Accent1 2 3 5 2 3" xfId="1035"/>
    <cellStyle name="20 % - Accent1 2 3 5 2 3 2" xfId="1036"/>
    <cellStyle name="20 % - Accent1 2 3 5 2 4" xfId="1037"/>
    <cellStyle name="20 % - Accent1 2 3 5 3" xfId="1038"/>
    <cellStyle name="20 % - Accent1 2 3 5 3 2" xfId="1039"/>
    <cellStyle name="20 % - Accent1 2 3 5 3 2 2" xfId="1040"/>
    <cellStyle name="20 % - Accent1 2 3 5 3 3" xfId="1041"/>
    <cellStyle name="20 % - Accent1 2 3 5 4" xfId="1042"/>
    <cellStyle name="20 % - Accent1 2 3 5 4 2" xfId="1043"/>
    <cellStyle name="20 % - Accent1 2 3 5 5" xfId="1044"/>
    <cellStyle name="20 % - Accent1 2 3 6" xfId="1045"/>
    <cellStyle name="20 % - Accent1 2 3 6 2" xfId="1046"/>
    <cellStyle name="20 % - Accent1 2 3 6 2 2" xfId="1047"/>
    <cellStyle name="20 % - Accent1 2 3 6 2 2 2" xfId="1048"/>
    <cellStyle name="20 % - Accent1 2 3 6 2 2 2 2" xfId="1049"/>
    <cellStyle name="20 % - Accent1 2 3 6 2 2 3" xfId="1050"/>
    <cellStyle name="20 % - Accent1 2 3 6 2 3" xfId="1051"/>
    <cellStyle name="20 % - Accent1 2 3 6 2 3 2" xfId="1052"/>
    <cellStyle name="20 % - Accent1 2 3 6 2 4" xfId="1053"/>
    <cellStyle name="20 % - Accent1 2 3 6 3" xfId="1054"/>
    <cellStyle name="20 % - Accent1 2 3 6 3 2" xfId="1055"/>
    <cellStyle name="20 % - Accent1 2 3 6 3 2 2" xfId="1056"/>
    <cellStyle name="20 % - Accent1 2 3 6 3 3" xfId="1057"/>
    <cellStyle name="20 % - Accent1 2 3 6 4" xfId="1058"/>
    <cellStyle name="20 % - Accent1 2 3 6 4 2" xfId="1059"/>
    <cellStyle name="20 % - Accent1 2 3 6 5" xfId="1060"/>
    <cellStyle name="20 % - Accent1 2 3 7" xfId="1061"/>
    <cellStyle name="20 % - Accent1 2 3 7 2" xfId="1062"/>
    <cellStyle name="20 % - Accent1 2 3 7 2 2" xfId="1063"/>
    <cellStyle name="20 % - Accent1 2 3 7 2 2 2" xfId="1064"/>
    <cellStyle name="20 % - Accent1 2 3 7 2 3" xfId="1065"/>
    <cellStyle name="20 % - Accent1 2 3 7 3" xfId="1066"/>
    <cellStyle name="20 % - Accent1 2 3 7 3 2" xfId="1067"/>
    <cellStyle name="20 % - Accent1 2 3 7 4" xfId="1068"/>
    <cellStyle name="20 % - Accent1 2 3 8" xfId="1069"/>
    <cellStyle name="20 % - Accent1 2 3 8 2" xfId="1070"/>
    <cellStyle name="20 % - Accent1 2 3 8 2 2" xfId="1071"/>
    <cellStyle name="20 % - Accent1 2 3 8 3" xfId="1072"/>
    <cellStyle name="20 % - Accent1 2 3 9" xfId="1073"/>
    <cellStyle name="20 % - Accent1 2 3 9 2" xfId="1074"/>
    <cellStyle name="20 % - Accent1 2 4" xfId="1075"/>
    <cellStyle name="20 % - Accent1 2 4 2" xfId="1076"/>
    <cellStyle name="20 % - Accent1 2 4 2 2" xfId="1077"/>
    <cellStyle name="20 % - Accent1 2 4 2 2 2" xfId="1078"/>
    <cellStyle name="20 % - Accent1 2 4 2 2 2 2" xfId="1079"/>
    <cellStyle name="20 % - Accent1 2 4 2 2 2 2 2" xfId="1080"/>
    <cellStyle name="20 % - Accent1 2 4 2 2 2 2 2 2" xfId="1081"/>
    <cellStyle name="20 % - Accent1 2 4 2 2 2 2 2 2 2" xfId="1082"/>
    <cellStyle name="20 % - Accent1 2 4 2 2 2 2 2 3" xfId="1083"/>
    <cellStyle name="20 % - Accent1 2 4 2 2 2 2 3" xfId="1084"/>
    <cellStyle name="20 % - Accent1 2 4 2 2 2 2 3 2" xfId="1085"/>
    <cellStyle name="20 % - Accent1 2 4 2 2 2 2 4" xfId="1086"/>
    <cellStyle name="20 % - Accent1 2 4 2 2 2 3" xfId="1087"/>
    <cellStyle name="20 % - Accent1 2 4 2 2 2 3 2" xfId="1088"/>
    <cellStyle name="20 % - Accent1 2 4 2 2 2 3 2 2" xfId="1089"/>
    <cellStyle name="20 % - Accent1 2 4 2 2 2 3 3" xfId="1090"/>
    <cellStyle name="20 % - Accent1 2 4 2 2 2 4" xfId="1091"/>
    <cellStyle name="20 % - Accent1 2 4 2 2 2 4 2" xfId="1092"/>
    <cellStyle name="20 % - Accent1 2 4 2 2 2 5" xfId="1093"/>
    <cellStyle name="20 % - Accent1 2 4 2 2 3" xfId="1094"/>
    <cellStyle name="20 % - Accent1 2 4 2 2 3 2" xfId="1095"/>
    <cellStyle name="20 % - Accent1 2 4 2 2 3 2 2" xfId="1096"/>
    <cellStyle name="20 % - Accent1 2 4 2 2 3 2 2 2" xfId="1097"/>
    <cellStyle name="20 % - Accent1 2 4 2 2 3 2 3" xfId="1098"/>
    <cellStyle name="20 % - Accent1 2 4 2 2 3 3" xfId="1099"/>
    <cellStyle name="20 % - Accent1 2 4 2 2 3 3 2" xfId="1100"/>
    <cellStyle name="20 % - Accent1 2 4 2 2 3 4" xfId="1101"/>
    <cellStyle name="20 % - Accent1 2 4 2 2 4" xfId="1102"/>
    <cellStyle name="20 % - Accent1 2 4 2 2 4 2" xfId="1103"/>
    <cellStyle name="20 % - Accent1 2 4 2 2 4 2 2" xfId="1104"/>
    <cellStyle name="20 % - Accent1 2 4 2 2 4 3" xfId="1105"/>
    <cellStyle name="20 % - Accent1 2 4 2 2 5" xfId="1106"/>
    <cellStyle name="20 % - Accent1 2 4 2 2 5 2" xfId="1107"/>
    <cellStyle name="20 % - Accent1 2 4 2 2 6" xfId="1108"/>
    <cellStyle name="20 % - Accent1 2 4 2 3" xfId="1109"/>
    <cellStyle name="20 % - Accent1 2 4 2 3 2" xfId="1110"/>
    <cellStyle name="20 % - Accent1 2 4 2 3 2 2" xfId="1111"/>
    <cellStyle name="20 % - Accent1 2 4 2 3 2 2 2" xfId="1112"/>
    <cellStyle name="20 % - Accent1 2 4 2 3 2 2 2 2" xfId="1113"/>
    <cellStyle name="20 % - Accent1 2 4 2 3 2 2 3" xfId="1114"/>
    <cellStyle name="20 % - Accent1 2 4 2 3 2 3" xfId="1115"/>
    <cellStyle name="20 % - Accent1 2 4 2 3 2 3 2" xfId="1116"/>
    <cellStyle name="20 % - Accent1 2 4 2 3 2 4" xfId="1117"/>
    <cellStyle name="20 % - Accent1 2 4 2 3 3" xfId="1118"/>
    <cellStyle name="20 % - Accent1 2 4 2 3 3 2" xfId="1119"/>
    <cellStyle name="20 % - Accent1 2 4 2 3 3 2 2" xfId="1120"/>
    <cellStyle name="20 % - Accent1 2 4 2 3 3 3" xfId="1121"/>
    <cellStyle name="20 % - Accent1 2 4 2 3 4" xfId="1122"/>
    <cellStyle name="20 % - Accent1 2 4 2 3 4 2" xfId="1123"/>
    <cellStyle name="20 % - Accent1 2 4 2 3 5" xfId="1124"/>
    <cellStyle name="20 % - Accent1 2 4 2 4" xfId="1125"/>
    <cellStyle name="20 % - Accent1 2 4 2 4 2" xfId="1126"/>
    <cellStyle name="20 % - Accent1 2 4 2 4 2 2" xfId="1127"/>
    <cellStyle name="20 % - Accent1 2 4 2 4 2 2 2" xfId="1128"/>
    <cellStyle name="20 % - Accent1 2 4 2 4 2 3" xfId="1129"/>
    <cellStyle name="20 % - Accent1 2 4 2 4 3" xfId="1130"/>
    <cellStyle name="20 % - Accent1 2 4 2 4 3 2" xfId="1131"/>
    <cellStyle name="20 % - Accent1 2 4 2 4 4" xfId="1132"/>
    <cellStyle name="20 % - Accent1 2 4 2 5" xfId="1133"/>
    <cellStyle name="20 % - Accent1 2 4 2 5 2" xfId="1134"/>
    <cellStyle name="20 % - Accent1 2 4 2 5 2 2" xfId="1135"/>
    <cellStyle name="20 % - Accent1 2 4 2 5 3" xfId="1136"/>
    <cellStyle name="20 % - Accent1 2 4 2 6" xfId="1137"/>
    <cellStyle name="20 % - Accent1 2 4 2 6 2" xfId="1138"/>
    <cellStyle name="20 % - Accent1 2 4 2 7" xfId="1139"/>
    <cellStyle name="20 % - Accent1 2 4 3" xfId="1140"/>
    <cellStyle name="20 % - Accent1 2 4 3 2" xfId="1141"/>
    <cellStyle name="20 % - Accent1 2 4 3 2 2" xfId="1142"/>
    <cellStyle name="20 % - Accent1 2 4 3 2 2 2" xfId="1143"/>
    <cellStyle name="20 % - Accent1 2 4 3 2 2 2 2" xfId="1144"/>
    <cellStyle name="20 % - Accent1 2 4 3 2 2 2 2 2" xfId="1145"/>
    <cellStyle name="20 % - Accent1 2 4 3 2 2 2 3" xfId="1146"/>
    <cellStyle name="20 % - Accent1 2 4 3 2 2 3" xfId="1147"/>
    <cellStyle name="20 % - Accent1 2 4 3 2 2 3 2" xfId="1148"/>
    <cellStyle name="20 % - Accent1 2 4 3 2 2 4" xfId="1149"/>
    <cellStyle name="20 % - Accent1 2 4 3 2 3" xfId="1150"/>
    <cellStyle name="20 % - Accent1 2 4 3 2 3 2" xfId="1151"/>
    <cellStyle name="20 % - Accent1 2 4 3 2 3 2 2" xfId="1152"/>
    <cellStyle name="20 % - Accent1 2 4 3 2 3 3" xfId="1153"/>
    <cellStyle name="20 % - Accent1 2 4 3 2 4" xfId="1154"/>
    <cellStyle name="20 % - Accent1 2 4 3 2 4 2" xfId="1155"/>
    <cellStyle name="20 % - Accent1 2 4 3 2 5" xfId="1156"/>
    <cellStyle name="20 % - Accent1 2 4 3 3" xfId="1157"/>
    <cellStyle name="20 % - Accent1 2 4 3 3 2" xfId="1158"/>
    <cellStyle name="20 % - Accent1 2 4 3 3 2 2" xfId="1159"/>
    <cellStyle name="20 % - Accent1 2 4 3 3 2 2 2" xfId="1160"/>
    <cellStyle name="20 % - Accent1 2 4 3 3 2 3" xfId="1161"/>
    <cellStyle name="20 % - Accent1 2 4 3 3 3" xfId="1162"/>
    <cellStyle name="20 % - Accent1 2 4 3 3 3 2" xfId="1163"/>
    <cellStyle name="20 % - Accent1 2 4 3 3 4" xfId="1164"/>
    <cellStyle name="20 % - Accent1 2 4 3 4" xfId="1165"/>
    <cellStyle name="20 % - Accent1 2 4 3 4 2" xfId="1166"/>
    <cellStyle name="20 % - Accent1 2 4 3 4 2 2" xfId="1167"/>
    <cellStyle name="20 % - Accent1 2 4 3 4 3" xfId="1168"/>
    <cellStyle name="20 % - Accent1 2 4 3 5" xfId="1169"/>
    <cellStyle name="20 % - Accent1 2 4 3 5 2" xfId="1170"/>
    <cellStyle name="20 % - Accent1 2 4 3 6" xfId="1171"/>
    <cellStyle name="20 % - Accent1 2 4 4" xfId="1172"/>
    <cellStyle name="20 % - Accent1 2 4 4 2" xfId="1173"/>
    <cellStyle name="20 % - Accent1 2 4 4 2 2" xfId="1174"/>
    <cellStyle name="20 % - Accent1 2 4 4 2 2 2" xfId="1175"/>
    <cellStyle name="20 % - Accent1 2 4 4 2 2 2 2" xfId="1176"/>
    <cellStyle name="20 % - Accent1 2 4 4 2 2 3" xfId="1177"/>
    <cellStyle name="20 % - Accent1 2 4 4 2 3" xfId="1178"/>
    <cellStyle name="20 % - Accent1 2 4 4 2 3 2" xfId="1179"/>
    <cellStyle name="20 % - Accent1 2 4 4 2 4" xfId="1180"/>
    <cellStyle name="20 % - Accent1 2 4 4 3" xfId="1181"/>
    <cellStyle name="20 % - Accent1 2 4 4 3 2" xfId="1182"/>
    <cellStyle name="20 % - Accent1 2 4 4 3 2 2" xfId="1183"/>
    <cellStyle name="20 % - Accent1 2 4 4 3 3" xfId="1184"/>
    <cellStyle name="20 % - Accent1 2 4 4 4" xfId="1185"/>
    <cellStyle name="20 % - Accent1 2 4 4 4 2" xfId="1186"/>
    <cellStyle name="20 % - Accent1 2 4 4 5" xfId="1187"/>
    <cellStyle name="20 % - Accent1 2 4 5" xfId="1188"/>
    <cellStyle name="20 % - Accent1 2 4 5 2" xfId="1189"/>
    <cellStyle name="20 % - Accent1 2 4 5 2 2" xfId="1190"/>
    <cellStyle name="20 % - Accent1 2 4 5 2 2 2" xfId="1191"/>
    <cellStyle name="20 % - Accent1 2 4 5 2 2 2 2" xfId="1192"/>
    <cellStyle name="20 % - Accent1 2 4 5 2 2 3" xfId="1193"/>
    <cellStyle name="20 % - Accent1 2 4 5 2 3" xfId="1194"/>
    <cellStyle name="20 % - Accent1 2 4 5 2 3 2" xfId="1195"/>
    <cellStyle name="20 % - Accent1 2 4 5 2 4" xfId="1196"/>
    <cellStyle name="20 % - Accent1 2 4 5 3" xfId="1197"/>
    <cellStyle name="20 % - Accent1 2 4 5 3 2" xfId="1198"/>
    <cellStyle name="20 % - Accent1 2 4 5 3 2 2" xfId="1199"/>
    <cellStyle name="20 % - Accent1 2 4 5 3 3" xfId="1200"/>
    <cellStyle name="20 % - Accent1 2 4 5 4" xfId="1201"/>
    <cellStyle name="20 % - Accent1 2 4 5 4 2" xfId="1202"/>
    <cellStyle name="20 % - Accent1 2 4 5 5" xfId="1203"/>
    <cellStyle name="20 % - Accent1 2 4 6" xfId="1204"/>
    <cellStyle name="20 % - Accent1 2 4 6 2" xfId="1205"/>
    <cellStyle name="20 % - Accent1 2 4 6 2 2" xfId="1206"/>
    <cellStyle name="20 % - Accent1 2 4 6 2 2 2" xfId="1207"/>
    <cellStyle name="20 % - Accent1 2 4 6 2 3" xfId="1208"/>
    <cellStyle name="20 % - Accent1 2 4 6 3" xfId="1209"/>
    <cellStyle name="20 % - Accent1 2 4 6 3 2" xfId="1210"/>
    <cellStyle name="20 % - Accent1 2 4 6 4" xfId="1211"/>
    <cellStyle name="20 % - Accent1 2 4 7" xfId="1212"/>
    <cellStyle name="20 % - Accent1 2 4 7 2" xfId="1213"/>
    <cellStyle name="20 % - Accent1 2 4 7 2 2" xfId="1214"/>
    <cellStyle name="20 % - Accent1 2 4 7 3" xfId="1215"/>
    <cellStyle name="20 % - Accent1 2 4 8" xfId="1216"/>
    <cellStyle name="20 % - Accent1 2 4 8 2" xfId="1217"/>
    <cellStyle name="20 % - Accent1 2 4 9" xfId="1218"/>
    <cellStyle name="20 % - Accent1 2 5" xfId="1219"/>
    <cellStyle name="20 % - Accent1 2 5 2" xfId="1220"/>
    <cellStyle name="20 % - Accent1 2 5 2 2" xfId="1221"/>
    <cellStyle name="20 % - Accent1 2 5 2 2 2" xfId="1222"/>
    <cellStyle name="20 % - Accent1 2 5 2 2 2 2" xfId="1223"/>
    <cellStyle name="20 % - Accent1 2 5 2 2 2 2 2" xfId="1224"/>
    <cellStyle name="20 % - Accent1 2 5 2 2 2 2 2 2" xfId="1225"/>
    <cellStyle name="20 % - Accent1 2 5 2 2 2 2 2 2 2" xfId="1226"/>
    <cellStyle name="20 % - Accent1 2 5 2 2 2 2 2 3" xfId="1227"/>
    <cellStyle name="20 % - Accent1 2 5 2 2 2 2 3" xfId="1228"/>
    <cellStyle name="20 % - Accent1 2 5 2 2 2 2 3 2" xfId="1229"/>
    <cellStyle name="20 % - Accent1 2 5 2 2 2 2 4" xfId="1230"/>
    <cellStyle name="20 % - Accent1 2 5 2 2 2 3" xfId="1231"/>
    <cellStyle name="20 % - Accent1 2 5 2 2 2 3 2" xfId="1232"/>
    <cellStyle name="20 % - Accent1 2 5 2 2 2 3 2 2" xfId="1233"/>
    <cellStyle name="20 % - Accent1 2 5 2 2 2 3 3" xfId="1234"/>
    <cellStyle name="20 % - Accent1 2 5 2 2 2 4" xfId="1235"/>
    <cellStyle name="20 % - Accent1 2 5 2 2 2 4 2" xfId="1236"/>
    <cellStyle name="20 % - Accent1 2 5 2 2 2 5" xfId="1237"/>
    <cellStyle name="20 % - Accent1 2 5 2 2 3" xfId="1238"/>
    <cellStyle name="20 % - Accent1 2 5 2 2 3 2" xfId="1239"/>
    <cellStyle name="20 % - Accent1 2 5 2 2 3 2 2" xfId="1240"/>
    <cellStyle name="20 % - Accent1 2 5 2 2 3 2 2 2" xfId="1241"/>
    <cellStyle name="20 % - Accent1 2 5 2 2 3 2 3" xfId="1242"/>
    <cellStyle name="20 % - Accent1 2 5 2 2 3 3" xfId="1243"/>
    <cellStyle name="20 % - Accent1 2 5 2 2 3 3 2" xfId="1244"/>
    <cellStyle name="20 % - Accent1 2 5 2 2 3 4" xfId="1245"/>
    <cellStyle name="20 % - Accent1 2 5 2 2 4" xfId="1246"/>
    <cellStyle name="20 % - Accent1 2 5 2 2 4 2" xfId="1247"/>
    <cellStyle name="20 % - Accent1 2 5 2 2 4 2 2" xfId="1248"/>
    <cellStyle name="20 % - Accent1 2 5 2 2 4 3" xfId="1249"/>
    <cellStyle name="20 % - Accent1 2 5 2 2 5" xfId="1250"/>
    <cellStyle name="20 % - Accent1 2 5 2 2 5 2" xfId="1251"/>
    <cellStyle name="20 % - Accent1 2 5 2 2 6" xfId="1252"/>
    <cellStyle name="20 % - Accent1 2 5 2 3" xfId="1253"/>
    <cellStyle name="20 % - Accent1 2 5 2 3 2" xfId="1254"/>
    <cellStyle name="20 % - Accent1 2 5 2 3 2 2" xfId="1255"/>
    <cellStyle name="20 % - Accent1 2 5 2 3 2 2 2" xfId="1256"/>
    <cellStyle name="20 % - Accent1 2 5 2 3 2 2 2 2" xfId="1257"/>
    <cellStyle name="20 % - Accent1 2 5 2 3 2 2 3" xfId="1258"/>
    <cellStyle name="20 % - Accent1 2 5 2 3 2 3" xfId="1259"/>
    <cellStyle name="20 % - Accent1 2 5 2 3 2 3 2" xfId="1260"/>
    <cellStyle name="20 % - Accent1 2 5 2 3 2 4" xfId="1261"/>
    <cellStyle name="20 % - Accent1 2 5 2 3 3" xfId="1262"/>
    <cellStyle name="20 % - Accent1 2 5 2 3 3 2" xfId="1263"/>
    <cellStyle name="20 % - Accent1 2 5 2 3 3 2 2" xfId="1264"/>
    <cellStyle name="20 % - Accent1 2 5 2 3 3 3" xfId="1265"/>
    <cellStyle name="20 % - Accent1 2 5 2 3 4" xfId="1266"/>
    <cellStyle name="20 % - Accent1 2 5 2 3 4 2" xfId="1267"/>
    <cellStyle name="20 % - Accent1 2 5 2 3 5" xfId="1268"/>
    <cellStyle name="20 % - Accent1 2 5 2 4" xfId="1269"/>
    <cellStyle name="20 % - Accent1 2 5 2 4 2" xfId="1270"/>
    <cellStyle name="20 % - Accent1 2 5 2 4 2 2" xfId="1271"/>
    <cellStyle name="20 % - Accent1 2 5 2 4 2 2 2" xfId="1272"/>
    <cellStyle name="20 % - Accent1 2 5 2 4 2 3" xfId="1273"/>
    <cellStyle name="20 % - Accent1 2 5 2 4 3" xfId="1274"/>
    <cellStyle name="20 % - Accent1 2 5 2 4 3 2" xfId="1275"/>
    <cellStyle name="20 % - Accent1 2 5 2 4 4" xfId="1276"/>
    <cellStyle name="20 % - Accent1 2 5 2 5" xfId="1277"/>
    <cellStyle name="20 % - Accent1 2 5 2 5 2" xfId="1278"/>
    <cellStyle name="20 % - Accent1 2 5 2 5 2 2" xfId="1279"/>
    <cellStyle name="20 % - Accent1 2 5 2 5 3" xfId="1280"/>
    <cellStyle name="20 % - Accent1 2 5 2 6" xfId="1281"/>
    <cellStyle name="20 % - Accent1 2 5 2 6 2" xfId="1282"/>
    <cellStyle name="20 % - Accent1 2 5 2 7" xfId="1283"/>
    <cellStyle name="20 % - Accent1 2 5 3" xfId="1284"/>
    <cellStyle name="20 % - Accent1 2 5 3 2" xfId="1285"/>
    <cellStyle name="20 % - Accent1 2 5 3 2 2" xfId="1286"/>
    <cellStyle name="20 % - Accent1 2 5 3 2 2 2" xfId="1287"/>
    <cellStyle name="20 % - Accent1 2 5 3 2 2 2 2" xfId="1288"/>
    <cellStyle name="20 % - Accent1 2 5 3 2 2 2 2 2" xfId="1289"/>
    <cellStyle name="20 % - Accent1 2 5 3 2 2 2 3" xfId="1290"/>
    <cellStyle name="20 % - Accent1 2 5 3 2 2 3" xfId="1291"/>
    <cellStyle name="20 % - Accent1 2 5 3 2 2 3 2" xfId="1292"/>
    <cellStyle name="20 % - Accent1 2 5 3 2 2 4" xfId="1293"/>
    <cellStyle name="20 % - Accent1 2 5 3 2 3" xfId="1294"/>
    <cellStyle name="20 % - Accent1 2 5 3 2 3 2" xfId="1295"/>
    <cellStyle name="20 % - Accent1 2 5 3 2 3 2 2" xfId="1296"/>
    <cellStyle name="20 % - Accent1 2 5 3 2 3 3" xfId="1297"/>
    <cellStyle name="20 % - Accent1 2 5 3 2 4" xfId="1298"/>
    <cellStyle name="20 % - Accent1 2 5 3 2 4 2" xfId="1299"/>
    <cellStyle name="20 % - Accent1 2 5 3 2 5" xfId="1300"/>
    <cellStyle name="20 % - Accent1 2 5 3 3" xfId="1301"/>
    <cellStyle name="20 % - Accent1 2 5 3 3 2" xfId="1302"/>
    <cellStyle name="20 % - Accent1 2 5 3 3 2 2" xfId="1303"/>
    <cellStyle name="20 % - Accent1 2 5 3 3 2 2 2" xfId="1304"/>
    <cellStyle name="20 % - Accent1 2 5 3 3 2 3" xfId="1305"/>
    <cellStyle name="20 % - Accent1 2 5 3 3 3" xfId="1306"/>
    <cellStyle name="20 % - Accent1 2 5 3 3 3 2" xfId="1307"/>
    <cellStyle name="20 % - Accent1 2 5 3 3 4" xfId="1308"/>
    <cellStyle name="20 % - Accent1 2 5 3 4" xfId="1309"/>
    <cellStyle name="20 % - Accent1 2 5 3 4 2" xfId="1310"/>
    <cellStyle name="20 % - Accent1 2 5 3 4 2 2" xfId="1311"/>
    <cellStyle name="20 % - Accent1 2 5 3 4 3" xfId="1312"/>
    <cellStyle name="20 % - Accent1 2 5 3 5" xfId="1313"/>
    <cellStyle name="20 % - Accent1 2 5 3 5 2" xfId="1314"/>
    <cellStyle name="20 % - Accent1 2 5 3 6" xfId="1315"/>
    <cellStyle name="20 % - Accent1 2 5 4" xfId="1316"/>
    <cellStyle name="20 % - Accent1 2 5 4 2" xfId="1317"/>
    <cellStyle name="20 % - Accent1 2 5 4 2 2" xfId="1318"/>
    <cellStyle name="20 % - Accent1 2 5 4 2 2 2" xfId="1319"/>
    <cellStyle name="20 % - Accent1 2 5 4 2 2 2 2" xfId="1320"/>
    <cellStyle name="20 % - Accent1 2 5 4 2 2 3" xfId="1321"/>
    <cellStyle name="20 % - Accent1 2 5 4 2 3" xfId="1322"/>
    <cellStyle name="20 % - Accent1 2 5 4 2 3 2" xfId="1323"/>
    <cellStyle name="20 % - Accent1 2 5 4 2 4" xfId="1324"/>
    <cellStyle name="20 % - Accent1 2 5 4 3" xfId="1325"/>
    <cellStyle name="20 % - Accent1 2 5 4 3 2" xfId="1326"/>
    <cellStyle name="20 % - Accent1 2 5 4 3 2 2" xfId="1327"/>
    <cellStyle name="20 % - Accent1 2 5 4 3 3" xfId="1328"/>
    <cellStyle name="20 % - Accent1 2 5 4 4" xfId="1329"/>
    <cellStyle name="20 % - Accent1 2 5 4 4 2" xfId="1330"/>
    <cellStyle name="20 % - Accent1 2 5 4 5" xfId="1331"/>
    <cellStyle name="20 % - Accent1 2 5 5" xfId="1332"/>
    <cellStyle name="20 % - Accent1 2 5 5 2" xfId="1333"/>
    <cellStyle name="20 % - Accent1 2 5 5 2 2" xfId="1334"/>
    <cellStyle name="20 % - Accent1 2 5 5 2 2 2" xfId="1335"/>
    <cellStyle name="20 % - Accent1 2 5 5 2 3" xfId="1336"/>
    <cellStyle name="20 % - Accent1 2 5 5 3" xfId="1337"/>
    <cellStyle name="20 % - Accent1 2 5 5 3 2" xfId="1338"/>
    <cellStyle name="20 % - Accent1 2 5 5 4" xfId="1339"/>
    <cellStyle name="20 % - Accent1 2 5 6" xfId="1340"/>
    <cellStyle name="20 % - Accent1 2 5 6 2" xfId="1341"/>
    <cellStyle name="20 % - Accent1 2 5 6 2 2" xfId="1342"/>
    <cellStyle name="20 % - Accent1 2 5 6 3" xfId="1343"/>
    <cellStyle name="20 % - Accent1 2 5 7" xfId="1344"/>
    <cellStyle name="20 % - Accent1 2 5 7 2" xfId="1345"/>
    <cellStyle name="20 % - Accent1 2 5 8" xfId="1346"/>
    <cellStyle name="20 % - Accent1 2 6" xfId="1347"/>
    <cellStyle name="20 % - Accent1 2 6 2" xfId="1348"/>
    <cellStyle name="20 % - Accent1 2 6 2 2" xfId="1349"/>
    <cellStyle name="20 % - Accent1 2 6 2 2 2" xfId="1350"/>
    <cellStyle name="20 % - Accent1 2 6 2 2 2 2" xfId="1351"/>
    <cellStyle name="20 % - Accent1 2 6 2 2 2 2 2" xfId="1352"/>
    <cellStyle name="20 % - Accent1 2 6 2 2 2 2 2 2" xfId="1353"/>
    <cellStyle name="20 % - Accent1 2 6 2 2 2 2 3" xfId="1354"/>
    <cellStyle name="20 % - Accent1 2 6 2 2 2 3" xfId="1355"/>
    <cellStyle name="20 % - Accent1 2 6 2 2 2 3 2" xfId="1356"/>
    <cellStyle name="20 % - Accent1 2 6 2 2 2 4" xfId="1357"/>
    <cellStyle name="20 % - Accent1 2 6 2 2 3" xfId="1358"/>
    <cellStyle name="20 % - Accent1 2 6 2 2 3 2" xfId="1359"/>
    <cellStyle name="20 % - Accent1 2 6 2 2 3 2 2" xfId="1360"/>
    <cellStyle name="20 % - Accent1 2 6 2 2 3 3" xfId="1361"/>
    <cellStyle name="20 % - Accent1 2 6 2 2 4" xfId="1362"/>
    <cellStyle name="20 % - Accent1 2 6 2 2 4 2" xfId="1363"/>
    <cellStyle name="20 % - Accent1 2 6 2 2 5" xfId="1364"/>
    <cellStyle name="20 % - Accent1 2 6 2 3" xfId="1365"/>
    <cellStyle name="20 % - Accent1 2 6 2 3 2" xfId="1366"/>
    <cellStyle name="20 % - Accent1 2 6 2 3 2 2" xfId="1367"/>
    <cellStyle name="20 % - Accent1 2 6 2 3 2 2 2" xfId="1368"/>
    <cellStyle name="20 % - Accent1 2 6 2 3 2 3" xfId="1369"/>
    <cellStyle name="20 % - Accent1 2 6 2 3 3" xfId="1370"/>
    <cellStyle name="20 % - Accent1 2 6 2 3 3 2" xfId="1371"/>
    <cellStyle name="20 % - Accent1 2 6 2 3 4" xfId="1372"/>
    <cellStyle name="20 % - Accent1 2 6 2 4" xfId="1373"/>
    <cellStyle name="20 % - Accent1 2 6 2 4 2" xfId="1374"/>
    <cellStyle name="20 % - Accent1 2 6 2 4 2 2" xfId="1375"/>
    <cellStyle name="20 % - Accent1 2 6 2 4 3" xfId="1376"/>
    <cellStyle name="20 % - Accent1 2 6 2 5" xfId="1377"/>
    <cellStyle name="20 % - Accent1 2 6 2 5 2" xfId="1378"/>
    <cellStyle name="20 % - Accent1 2 6 2 6" xfId="1379"/>
    <cellStyle name="20 % - Accent1 2 6 3" xfId="1380"/>
    <cellStyle name="20 % - Accent1 2 6 3 2" xfId="1381"/>
    <cellStyle name="20 % - Accent1 2 6 3 2 2" xfId="1382"/>
    <cellStyle name="20 % - Accent1 2 6 3 2 2 2" xfId="1383"/>
    <cellStyle name="20 % - Accent1 2 6 3 2 2 2 2" xfId="1384"/>
    <cellStyle name="20 % - Accent1 2 6 3 2 2 3" xfId="1385"/>
    <cellStyle name="20 % - Accent1 2 6 3 2 3" xfId="1386"/>
    <cellStyle name="20 % - Accent1 2 6 3 2 3 2" xfId="1387"/>
    <cellStyle name="20 % - Accent1 2 6 3 2 4" xfId="1388"/>
    <cellStyle name="20 % - Accent1 2 6 3 3" xfId="1389"/>
    <cellStyle name="20 % - Accent1 2 6 3 3 2" xfId="1390"/>
    <cellStyle name="20 % - Accent1 2 6 3 3 2 2" xfId="1391"/>
    <cellStyle name="20 % - Accent1 2 6 3 3 3" xfId="1392"/>
    <cellStyle name="20 % - Accent1 2 6 3 4" xfId="1393"/>
    <cellStyle name="20 % - Accent1 2 6 3 4 2" xfId="1394"/>
    <cellStyle name="20 % - Accent1 2 6 3 5" xfId="1395"/>
    <cellStyle name="20 % - Accent1 2 6 4" xfId="1396"/>
    <cellStyle name="20 % - Accent1 2 6 4 2" xfId="1397"/>
    <cellStyle name="20 % - Accent1 2 6 4 2 2" xfId="1398"/>
    <cellStyle name="20 % - Accent1 2 6 4 2 2 2" xfId="1399"/>
    <cellStyle name="20 % - Accent1 2 6 4 2 3" xfId="1400"/>
    <cellStyle name="20 % - Accent1 2 6 4 3" xfId="1401"/>
    <cellStyle name="20 % - Accent1 2 6 4 3 2" xfId="1402"/>
    <cellStyle name="20 % - Accent1 2 6 4 4" xfId="1403"/>
    <cellStyle name="20 % - Accent1 2 6 5" xfId="1404"/>
    <cellStyle name="20 % - Accent1 2 6 5 2" xfId="1405"/>
    <cellStyle name="20 % - Accent1 2 6 5 2 2" xfId="1406"/>
    <cellStyle name="20 % - Accent1 2 6 5 3" xfId="1407"/>
    <cellStyle name="20 % - Accent1 2 6 6" xfId="1408"/>
    <cellStyle name="20 % - Accent1 2 6 6 2" xfId="1409"/>
    <cellStyle name="20 % - Accent1 2 6 7" xfId="1410"/>
    <cellStyle name="20 % - Accent1 2 7" xfId="1411"/>
    <cellStyle name="20 % - Accent1 2 7 2" xfId="1412"/>
    <cellStyle name="20 % - Accent1 2 7 2 2" xfId="1413"/>
    <cellStyle name="20 % - Accent1 2 7 2 2 2" xfId="1414"/>
    <cellStyle name="20 % - Accent1 2 7 2 2 2 2" xfId="1415"/>
    <cellStyle name="20 % - Accent1 2 7 2 2 2 2 2" xfId="1416"/>
    <cellStyle name="20 % - Accent1 2 7 2 2 2 3" xfId="1417"/>
    <cellStyle name="20 % - Accent1 2 7 2 2 3" xfId="1418"/>
    <cellStyle name="20 % - Accent1 2 7 2 2 3 2" xfId="1419"/>
    <cellStyle name="20 % - Accent1 2 7 2 2 4" xfId="1420"/>
    <cellStyle name="20 % - Accent1 2 7 2 3" xfId="1421"/>
    <cellStyle name="20 % - Accent1 2 7 2 3 2" xfId="1422"/>
    <cellStyle name="20 % - Accent1 2 7 2 3 2 2" xfId="1423"/>
    <cellStyle name="20 % - Accent1 2 7 2 3 3" xfId="1424"/>
    <cellStyle name="20 % - Accent1 2 7 2 4" xfId="1425"/>
    <cellStyle name="20 % - Accent1 2 7 2 4 2" xfId="1426"/>
    <cellStyle name="20 % - Accent1 2 7 2 5" xfId="1427"/>
    <cellStyle name="20 % - Accent1 2 7 3" xfId="1428"/>
    <cellStyle name="20 % - Accent1 2 7 3 2" xfId="1429"/>
    <cellStyle name="20 % - Accent1 2 7 3 2 2" xfId="1430"/>
    <cellStyle name="20 % - Accent1 2 7 3 2 2 2" xfId="1431"/>
    <cellStyle name="20 % - Accent1 2 7 3 2 2 2 2" xfId="1432"/>
    <cellStyle name="20 % - Accent1 2 7 3 2 2 3" xfId="1433"/>
    <cellStyle name="20 % - Accent1 2 7 3 2 3" xfId="1434"/>
    <cellStyle name="20 % - Accent1 2 7 3 2 3 2" xfId="1435"/>
    <cellStyle name="20 % - Accent1 2 7 3 2 4" xfId="1436"/>
    <cellStyle name="20 % - Accent1 2 7 3 3" xfId="1437"/>
    <cellStyle name="20 % - Accent1 2 7 3 3 2" xfId="1438"/>
    <cellStyle name="20 % - Accent1 2 7 3 3 2 2" xfId="1439"/>
    <cellStyle name="20 % - Accent1 2 7 3 3 3" xfId="1440"/>
    <cellStyle name="20 % - Accent1 2 7 3 4" xfId="1441"/>
    <cellStyle name="20 % - Accent1 2 7 3 4 2" xfId="1442"/>
    <cellStyle name="20 % - Accent1 2 7 3 5" xfId="1443"/>
    <cellStyle name="20 % - Accent1 2 7 4" xfId="1444"/>
    <cellStyle name="20 % - Accent1 2 7 4 2" xfId="1445"/>
    <cellStyle name="20 % - Accent1 2 7 4 2 2" xfId="1446"/>
    <cellStyle name="20 % - Accent1 2 7 4 2 2 2" xfId="1447"/>
    <cellStyle name="20 % - Accent1 2 7 4 2 3" xfId="1448"/>
    <cellStyle name="20 % - Accent1 2 7 4 3" xfId="1449"/>
    <cellStyle name="20 % - Accent1 2 7 4 3 2" xfId="1450"/>
    <cellStyle name="20 % - Accent1 2 7 4 4" xfId="1451"/>
    <cellStyle name="20 % - Accent1 2 7 5" xfId="1452"/>
    <cellStyle name="20 % - Accent1 2 7 5 2" xfId="1453"/>
    <cellStyle name="20 % - Accent1 2 7 5 2 2" xfId="1454"/>
    <cellStyle name="20 % - Accent1 2 7 5 3" xfId="1455"/>
    <cellStyle name="20 % - Accent1 2 7 6" xfId="1456"/>
    <cellStyle name="20 % - Accent1 2 7 6 2" xfId="1457"/>
    <cellStyle name="20 % - Accent1 2 7 7" xfId="1458"/>
    <cellStyle name="20 % - Accent1 2 8" xfId="1459"/>
    <cellStyle name="20 % - Accent1 2 8 2" xfId="1460"/>
    <cellStyle name="20 % - Accent1 2 8 2 2" xfId="1461"/>
    <cellStyle name="20 % - Accent1 2 8 2 2 2" xfId="1462"/>
    <cellStyle name="20 % - Accent1 2 8 2 2 2 2" xfId="1463"/>
    <cellStyle name="20 % - Accent1 2 8 2 2 2 2 2" xfId="1464"/>
    <cellStyle name="20 % - Accent1 2 8 2 2 2 3" xfId="1465"/>
    <cellStyle name="20 % - Accent1 2 8 2 2 3" xfId="1466"/>
    <cellStyle name="20 % - Accent1 2 8 2 2 3 2" xfId="1467"/>
    <cellStyle name="20 % - Accent1 2 8 2 2 4" xfId="1468"/>
    <cellStyle name="20 % - Accent1 2 8 2 3" xfId="1469"/>
    <cellStyle name="20 % - Accent1 2 8 2 3 2" xfId="1470"/>
    <cellStyle name="20 % - Accent1 2 8 2 3 2 2" xfId="1471"/>
    <cellStyle name="20 % - Accent1 2 8 2 3 3" xfId="1472"/>
    <cellStyle name="20 % - Accent1 2 8 2 4" xfId="1473"/>
    <cellStyle name="20 % - Accent1 2 8 2 4 2" xfId="1474"/>
    <cellStyle name="20 % - Accent1 2 8 2 5" xfId="1475"/>
    <cellStyle name="20 % - Accent1 2 8 3" xfId="1476"/>
    <cellStyle name="20 % - Accent1 2 8 3 2" xfId="1477"/>
    <cellStyle name="20 % - Accent1 2 8 3 2 2" xfId="1478"/>
    <cellStyle name="20 % - Accent1 2 8 3 2 2 2" xfId="1479"/>
    <cellStyle name="20 % - Accent1 2 8 3 2 3" xfId="1480"/>
    <cellStyle name="20 % - Accent1 2 8 3 3" xfId="1481"/>
    <cellStyle name="20 % - Accent1 2 8 3 3 2" xfId="1482"/>
    <cellStyle name="20 % - Accent1 2 8 3 4" xfId="1483"/>
    <cellStyle name="20 % - Accent1 2 8 4" xfId="1484"/>
    <cellStyle name="20 % - Accent1 2 8 4 2" xfId="1485"/>
    <cellStyle name="20 % - Accent1 2 8 4 2 2" xfId="1486"/>
    <cellStyle name="20 % - Accent1 2 8 4 3" xfId="1487"/>
    <cellStyle name="20 % - Accent1 2 8 5" xfId="1488"/>
    <cellStyle name="20 % - Accent1 2 8 5 2" xfId="1489"/>
    <cellStyle name="20 % - Accent1 2 8 6" xfId="1490"/>
    <cellStyle name="20 % - Accent1 2 9" xfId="1491"/>
    <cellStyle name="20 % - Accent1 2 9 2" xfId="1492"/>
    <cellStyle name="20 % - Accent1 2 9 2 2" xfId="1493"/>
    <cellStyle name="20 % - Accent1 2 9 2 2 2" xfId="1494"/>
    <cellStyle name="20 % - Accent1 2 9 2 2 2 2" xfId="1495"/>
    <cellStyle name="20 % - Accent1 2 9 2 2 3" xfId="1496"/>
    <cellStyle name="20 % - Accent1 2 9 2 3" xfId="1497"/>
    <cellStyle name="20 % - Accent1 2 9 2 3 2" xfId="1498"/>
    <cellStyle name="20 % - Accent1 2 9 2 4" xfId="1499"/>
    <cellStyle name="20 % - Accent1 2 9 3" xfId="1500"/>
    <cellStyle name="20 % - Accent1 2 9 3 2" xfId="1501"/>
    <cellStyle name="20 % - Accent1 2 9 3 2 2" xfId="1502"/>
    <cellStyle name="20 % - Accent1 2 9 3 3" xfId="1503"/>
    <cellStyle name="20 % - Accent1 2 9 4" xfId="1504"/>
    <cellStyle name="20 % - Accent1 2 9 4 2" xfId="1505"/>
    <cellStyle name="20 % - Accent1 2 9 5" xfId="1506"/>
    <cellStyle name="20 % - Accent2 2" xfId="1507"/>
    <cellStyle name="20 % - Accent2 2 10" xfId="1508"/>
    <cellStyle name="20 % - Accent2 2 10 2" xfId="1509"/>
    <cellStyle name="20 % - Accent2 2 10 2 2" xfId="1510"/>
    <cellStyle name="20 % - Accent2 2 10 2 2 2" xfId="1511"/>
    <cellStyle name="20 % - Accent2 2 10 2 2 2 2" xfId="1512"/>
    <cellStyle name="20 % - Accent2 2 10 2 2 3" xfId="1513"/>
    <cellStyle name="20 % - Accent2 2 10 2 3" xfId="1514"/>
    <cellStyle name="20 % - Accent2 2 10 2 3 2" xfId="1515"/>
    <cellStyle name="20 % - Accent2 2 10 2 4" xfId="1516"/>
    <cellStyle name="20 % - Accent2 2 10 3" xfId="1517"/>
    <cellStyle name="20 % - Accent2 2 10 3 2" xfId="1518"/>
    <cellStyle name="20 % - Accent2 2 10 3 2 2" xfId="1519"/>
    <cellStyle name="20 % - Accent2 2 10 3 3" xfId="1520"/>
    <cellStyle name="20 % - Accent2 2 10 4" xfId="1521"/>
    <cellStyle name="20 % - Accent2 2 10 4 2" xfId="1522"/>
    <cellStyle name="20 % - Accent2 2 10 5" xfId="1523"/>
    <cellStyle name="20 % - Accent2 2 11" xfId="1524"/>
    <cellStyle name="20 % - Accent2 2 11 2" xfId="1525"/>
    <cellStyle name="20 % - Accent2 2 11 2 2" xfId="1526"/>
    <cellStyle name="20 % - Accent2 2 11 2 2 2" xfId="1527"/>
    <cellStyle name="20 % - Accent2 2 11 2 3" xfId="1528"/>
    <cellStyle name="20 % - Accent2 2 11 3" xfId="1529"/>
    <cellStyle name="20 % - Accent2 2 11 3 2" xfId="1530"/>
    <cellStyle name="20 % - Accent2 2 11 4" xfId="1531"/>
    <cellStyle name="20 % - Accent2 2 12" xfId="1532"/>
    <cellStyle name="20 % - Accent2 2 12 2" xfId="1533"/>
    <cellStyle name="20 % - Accent2 2 12 2 2" xfId="1534"/>
    <cellStyle name="20 % - Accent2 2 12 3" xfId="1535"/>
    <cellStyle name="20 % - Accent2 2 13" xfId="1536"/>
    <cellStyle name="20 % - Accent2 2 13 2" xfId="1537"/>
    <cellStyle name="20 % - Accent2 2 14" xfId="1538"/>
    <cellStyle name="20 % - Accent2 2 2" xfId="1539"/>
    <cellStyle name="20 % - Accent2 2 2 10" xfId="1540"/>
    <cellStyle name="20 % - Accent2 2 2 10 2" xfId="1541"/>
    <cellStyle name="20 % - Accent2 2 2 10 2 2" xfId="1542"/>
    <cellStyle name="20 % - Accent2 2 2 10 2 2 2" xfId="1543"/>
    <cellStyle name="20 % - Accent2 2 2 10 2 3" xfId="1544"/>
    <cellStyle name="20 % - Accent2 2 2 10 3" xfId="1545"/>
    <cellStyle name="20 % - Accent2 2 2 10 3 2" xfId="1546"/>
    <cellStyle name="20 % - Accent2 2 2 10 4" xfId="1547"/>
    <cellStyle name="20 % - Accent2 2 2 11" xfId="1548"/>
    <cellStyle name="20 % - Accent2 2 2 11 2" xfId="1549"/>
    <cellStyle name="20 % - Accent2 2 2 11 2 2" xfId="1550"/>
    <cellStyle name="20 % - Accent2 2 2 11 3" xfId="1551"/>
    <cellStyle name="20 % - Accent2 2 2 12" xfId="1552"/>
    <cellStyle name="20 % - Accent2 2 2 12 2" xfId="1553"/>
    <cellStyle name="20 % - Accent2 2 2 13" xfId="1554"/>
    <cellStyle name="20 % - Accent2 2 2 2" xfId="1555"/>
    <cellStyle name="20 % - Accent2 2 2 2 10" xfId="1556"/>
    <cellStyle name="20 % - Accent2 2 2 2 10 2" xfId="1557"/>
    <cellStyle name="20 % - Accent2 2 2 2 10 2 2" xfId="1558"/>
    <cellStyle name="20 % - Accent2 2 2 2 10 3" xfId="1559"/>
    <cellStyle name="20 % - Accent2 2 2 2 11" xfId="1560"/>
    <cellStyle name="20 % - Accent2 2 2 2 11 2" xfId="1561"/>
    <cellStyle name="20 % - Accent2 2 2 2 12" xfId="1562"/>
    <cellStyle name="20 % - Accent2 2 2 2 2" xfId="1563"/>
    <cellStyle name="20 % - Accent2 2 2 2 2 10" xfId="1564"/>
    <cellStyle name="20 % - Accent2 2 2 2 2 2" xfId="1565"/>
    <cellStyle name="20 % - Accent2 2 2 2 2 2 2" xfId="1566"/>
    <cellStyle name="20 % - Accent2 2 2 2 2 2 2 2" xfId="1567"/>
    <cellStyle name="20 % - Accent2 2 2 2 2 2 2 2 2" xfId="1568"/>
    <cellStyle name="20 % - Accent2 2 2 2 2 2 2 2 2 2" xfId="1569"/>
    <cellStyle name="20 % - Accent2 2 2 2 2 2 2 2 2 2 2" xfId="1570"/>
    <cellStyle name="20 % - Accent2 2 2 2 2 2 2 2 2 2 2 2" xfId="1571"/>
    <cellStyle name="20 % - Accent2 2 2 2 2 2 2 2 2 2 3" xfId="1572"/>
    <cellStyle name="20 % - Accent2 2 2 2 2 2 2 2 2 3" xfId="1573"/>
    <cellStyle name="20 % - Accent2 2 2 2 2 2 2 2 2 3 2" xfId="1574"/>
    <cellStyle name="20 % - Accent2 2 2 2 2 2 2 2 2 4" xfId="1575"/>
    <cellStyle name="20 % - Accent2 2 2 2 2 2 2 2 3" xfId="1576"/>
    <cellStyle name="20 % - Accent2 2 2 2 2 2 2 2 3 2" xfId="1577"/>
    <cellStyle name="20 % - Accent2 2 2 2 2 2 2 2 3 2 2" xfId="1578"/>
    <cellStyle name="20 % - Accent2 2 2 2 2 2 2 2 3 3" xfId="1579"/>
    <cellStyle name="20 % - Accent2 2 2 2 2 2 2 2 4" xfId="1580"/>
    <cellStyle name="20 % - Accent2 2 2 2 2 2 2 2 4 2" xfId="1581"/>
    <cellStyle name="20 % - Accent2 2 2 2 2 2 2 2 5" xfId="1582"/>
    <cellStyle name="20 % - Accent2 2 2 2 2 2 2 3" xfId="1583"/>
    <cellStyle name="20 % - Accent2 2 2 2 2 2 2 3 2" xfId="1584"/>
    <cellStyle name="20 % - Accent2 2 2 2 2 2 2 3 2 2" xfId="1585"/>
    <cellStyle name="20 % - Accent2 2 2 2 2 2 2 3 2 2 2" xfId="1586"/>
    <cellStyle name="20 % - Accent2 2 2 2 2 2 2 3 2 3" xfId="1587"/>
    <cellStyle name="20 % - Accent2 2 2 2 2 2 2 3 3" xfId="1588"/>
    <cellStyle name="20 % - Accent2 2 2 2 2 2 2 3 3 2" xfId="1589"/>
    <cellStyle name="20 % - Accent2 2 2 2 2 2 2 3 4" xfId="1590"/>
    <cellStyle name="20 % - Accent2 2 2 2 2 2 2 4" xfId="1591"/>
    <cellStyle name="20 % - Accent2 2 2 2 2 2 2 4 2" xfId="1592"/>
    <cellStyle name="20 % - Accent2 2 2 2 2 2 2 4 2 2" xfId="1593"/>
    <cellStyle name="20 % - Accent2 2 2 2 2 2 2 4 3" xfId="1594"/>
    <cellStyle name="20 % - Accent2 2 2 2 2 2 2 5" xfId="1595"/>
    <cellStyle name="20 % - Accent2 2 2 2 2 2 2 5 2" xfId="1596"/>
    <cellStyle name="20 % - Accent2 2 2 2 2 2 2 6" xfId="1597"/>
    <cellStyle name="20 % - Accent2 2 2 2 2 2 3" xfId="1598"/>
    <cellStyle name="20 % - Accent2 2 2 2 2 2 3 2" xfId="1599"/>
    <cellStyle name="20 % - Accent2 2 2 2 2 2 3 2 2" xfId="1600"/>
    <cellStyle name="20 % - Accent2 2 2 2 2 2 3 2 2 2" xfId="1601"/>
    <cellStyle name="20 % - Accent2 2 2 2 2 2 3 2 2 2 2" xfId="1602"/>
    <cellStyle name="20 % - Accent2 2 2 2 2 2 3 2 2 3" xfId="1603"/>
    <cellStyle name="20 % - Accent2 2 2 2 2 2 3 2 3" xfId="1604"/>
    <cellStyle name="20 % - Accent2 2 2 2 2 2 3 2 3 2" xfId="1605"/>
    <cellStyle name="20 % - Accent2 2 2 2 2 2 3 2 4" xfId="1606"/>
    <cellStyle name="20 % - Accent2 2 2 2 2 2 3 3" xfId="1607"/>
    <cellStyle name="20 % - Accent2 2 2 2 2 2 3 3 2" xfId="1608"/>
    <cellStyle name="20 % - Accent2 2 2 2 2 2 3 3 2 2" xfId="1609"/>
    <cellStyle name="20 % - Accent2 2 2 2 2 2 3 3 3" xfId="1610"/>
    <cellStyle name="20 % - Accent2 2 2 2 2 2 3 4" xfId="1611"/>
    <cellStyle name="20 % - Accent2 2 2 2 2 2 3 4 2" xfId="1612"/>
    <cellStyle name="20 % - Accent2 2 2 2 2 2 3 5" xfId="1613"/>
    <cellStyle name="20 % - Accent2 2 2 2 2 2 4" xfId="1614"/>
    <cellStyle name="20 % - Accent2 2 2 2 2 2 4 2" xfId="1615"/>
    <cellStyle name="20 % - Accent2 2 2 2 2 2 4 2 2" xfId="1616"/>
    <cellStyle name="20 % - Accent2 2 2 2 2 2 4 2 2 2" xfId="1617"/>
    <cellStyle name="20 % - Accent2 2 2 2 2 2 4 2 2 2 2" xfId="1618"/>
    <cellStyle name="20 % - Accent2 2 2 2 2 2 4 2 2 3" xfId="1619"/>
    <cellStyle name="20 % - Accent2 2 2 2 2 2 4 2 3" xfId="1620"/>
    <cellStyle name="20 % - Accent2 2 2 2 2 2 4 2 3 2" xfId="1621"/>
    <cellStyle name="20 % - Accent2 2 2 2 2 2 4 2 4" xfId="1622"/>
    <cellStyle name="20 % - Accent2 2 2 2 2 2 4 3" xfId="1623"/>
    <cellStyle name="20 % - Accent2 2 2 2 2 2 4 3 2" xfId="1624"/>
    <cellStyle name="20 % - Accent2 2 2 2 2 2 4 3 2 2" xfId="1625"/>
    <cellStyle name="20 % - Accent2 2 2 2 2 2 4 3 3" xfId="1626"/>
    <cellStyle name="20 % - Accent2 2 2 2 2 2 4 4" xfId="1627"/>
    <cellStyle name="20 % - Accent2 2 2 2 2 2 4 4 2" xfId="1628"/>
    <cellStyle name="20 % - Accent2 2 2 2 2 2 4 5" xfId="1629"/>
    <cellStyle name="20 % - Accent2 2 2 2 2 2 5" xfId="1630"/>
    <cellStyle name="20 % - Accent2 2 2 2 2 2 5 2" xfId="1631"/>
    <cellStyle name="20 % - Accent2 2 2 2 2 2 5 2 2" xfId="1632"/>
    <cellStyle name="20 % - Accent2 2 2 2 2 2 5 2 2 2" xfId="1633"/>
    <cellStyle name="20 % - Accent2 2 2 2 2 2 5 2 3" xfId="1634"/>
    <cellStyle name="20 % - Accent2 2 2 2 2 2 5 3" xfId="1635"/>
    <cellStyle name="20 % - Accent2 2 2 2 2 2 5 3 2" xfId="1636"/>
    <cellStyle name="20 % - Accent2 2 2 2 2 2 5 4" xfId="1637"/>
    <cellStyle name="20 % - Accent2 2 2 2 2 2 6" xfId="1638"/>
    <cellStyle name="20 % - Accent2 2 2 2 2 2 6 2" xfId="1639"/>
    <cellStyle name="20 % - Accent2 2 2 2 2 2 6 2 2" xfId="1640"/>
    <cellStyle name="20 % - Accent2 2 2 2 2 2 6 3" xfId="1641"/>
    <cellStyle name="20 % - Accent2 2 2 2 2 2 7" xfId="1642"/>
    <cellStyle name="20 % - Accent2 2 2 2 2 2 7 2" xfId="1643"/>
    <cellStyle name="20 % - Accent2 2 2 2 2 2 8" xfId="1644"/>
    <cellStyle name="20 % - Accent2 2 2 2 2 3" xfId="1645"/>
    <cellStyle name="20 % - Accent2 2 2 2 2 3 2" xfId="1646"/>
    <cellStyle name="20 % - Accent2 2 2 2 2 3 2 2" xfId="1647"/>
    <cellStyle name="20 % - Accent2 2 2 2 2 3 2 2 2" xfId="1648"/>
    <cellStyle name="20 % - Accent2 2 2 2 2 3 2 2 2 2" xfId="1649"/>
    <cellStyle name="20 % - Accent2 2 2 2 2 3 2 2 2 2 2" xfId="1650"/>
    <cellStyle name="20 % - Accent2 2 2 2 2 3 2 2 2 3" xfId="1651"/>
    <cellStyle name="20 % - Accent2 2 2 2 2 3 2 2 3" xfId="1652"/>
    <cellStyle name="20 % - Accent2 2 2 2 2 3 2 2 3 2" xfId="1653"/>
    <cellStyle name="20 % - Accent2 2 2 2 2 3 2 2 4" xfId="1654"/>
    <cellStyle name="20 % - Accent2 2 2 2 2 3 2 3" xfId="1655"/>
    <cellStyle name="20 % - Accent2 2 2 2 2 3 2 3 2" xfId="1656"/>
    <cellStyle name="20 % - Accent2 2 2 2 2 3 2 3 2 2" xfId="1657"/>
    <cellStyle name="20 % - Accent2 2 2 2 2 3 2 3 3" xfId="1658"/>
    <cellStyle name="20 % - Accent2 2 2 2 2 3 2 4" xfId="1659"/>
    <cellStyle name="20 % - Accent2 2 2 2 2 3 2 4 2" xfId="1660"/>
    <cellStyle name="20 % - Accent2 2 2 2 2 3 2 5" xfId="1661"/>
    <cellStyle name="20 % - Accent2 2 2 2 2 3 3" xfId="1662"/>
    <cellStyle name="20 % - Accent2 2 2 2 2 3 3 2" xfId="1663"/>
    <cellStyle name="20 % - Accent2 2 2 2 2 3 3 2 2" xfId="1664"/>
    <cellStyle name="20 % - Accent2 2 2 2 2 3 3 2 2 2" xfId="1665"/>
    <cellStyle name="20 % - Accent2 2 2 2 2 3 3 2 2 2 2" xfId="1666"/>
    <cellStyle name="20 % - Accent2 2 2 2 2 3 3 2 2 3" xfId="1667"/>
    <cellStyle name="20 % - Accent2 2 2 2 2 3 3 2 3" xfId="1668"/>
    <cellStyle name="20 % - Accent2 2 2 2 2 3 3 2 3 2" xfId="1669"/>
    <cellStyle name="20 % - Accent2 2 2 2 2 3 3 2 4" xfId="1670"/>
    <cellStyle name="20 % - Accent2 2 2 2 2 3 3 3" xfId="1671"/>
    <cellStyle name="20 % - Accent2 2 2 2 2 3 3 3 2" xfId="1672"/>
    <cellStyle name="20 % - Accent2 2 2 2 2 3 3 3 2 2" xfId="1673"/>
    <cellStyle name="20 % - Accent2 2 2 2 2 3 3 3 3" xfId="1674"/>
    <cellStyle name="20 % - Accent2 2 2 2 2 3 3 4" xfId="1675"/>
    <cellStyle name="20 % - Accent2 2 2 2 2 3 3 4 2" xfId="1676"/>
    <cellStyle name="20 % - Accent2 2 2 2 2 3 3 5" xfId="1677"/>
    <cellStyle name="20 % - Accent2 2 2 2 2 3 4" xfId="1678"/>
    <cellStyle name="20 % - Accent2 2 2 2 2 3 4 2" xfId="1679"/>
    <cellStyle name="20 % - Accent2 2 2 2 2 3 4 2 2" xfId="1680"/>
    <cellStyle name="20 % - Accent2 2 2 2 2 3 4 2 2 2" xfId="1681"/>
    <cellStyle name="20 % - Accent2 2 2 2 2 3 4 2 3" xfId="1682"/>
    <cellStyle name="20 % - Accent2 2 2 2 2 3 4 3" xfId="1683"/>
    <cellStyle name="20 % - Accent2 2 2 2 2 3 4 3 2" xfId="1684"/>
    <cellStyle name="20 % - Accent2 2 2 2 2 3 4 4" xfId="1685"/>
    <cellStyle name="20 % - Accent2 2 2 2 2 3 5" xfId="1686"/>
    <cellStyle name="20 % - Accent2 2 2 2 2 3 5 2" xfId="1687"/>
    <cellStyle name="20 % - Accent2 2 2 2 2 3 5 2 2" xfId="1688"/>
    <cellStyle name="20 % - Accent2 2 2 2 2 3 5 3" xfId="1689"/>
    <cellStyle name="20 % - Accent2 2 2 2 2 3 6" xfId="1690"/>
    <cellStyle name="20 % - Accent2 2 2 2 2 3 6 2" xfId="1691"/>
    <cellStyle name="20 % - Accent2 2 2 2 2 3 7" xfId="1692"/>
    <cellStyle name="20 % - Accent2 2 2 2 2 4" xfId="1693"/>
    <cellStyle name="20 % - Accent2 2 2 2 2 4 2" xfId="1694"/>
    <cellStyle name="20 % - Accent2 2 2 2 2 4 2 2" xfId="1695"/>
    <cellStyle name="20 % - Accent2 2 2 2 2 4 2 2 2" xfId="1696"/>
    <cellStyle name="20 % - Accent2 2 2 2 2 4 2 2 2 2" xfId="1697"/>
    <cellStyle name="20 % - Accent2 2 2 2 2 4 2 2 3" xfId="1698"/>
    <cellStyle name="20 % - Accent2 2 2 2 2 4 2 3" xfId="1699"/>
    <cellStyle name="20 % - Accent2 2 2 2 2 4 2 3 2" xfId="1700"/>
    <cellStyle name="20 % - Accent2 2 2 2 2 4 2 4" xfId="1701"/>
    <cellStyle name="20 % - Accent2 2 2 2 2 4 3" xfId="1702"/>
    <cellStyle name="20 % - Accent2 2 2 2 2 4 3 2" xfId="1703"/>
    <cellStyle name="20 % - Accent2 2 2 2 2 4 3 2 2" xfId="1704"/>
    <cellStyle name="20 % - Accent2 2 2 2 2 4 3 3" xfId="1705"/>
    <cellStyle name="20 % - Accent2 2 2 2 2 4 4" xfId="1706"/>
    <cellStyle name="20 % - Accent2 2 2 2 2 4 4 2" xfId="1707"/>
    <cellStyle name="20 % - Accent2 2 2 2 2 4 5" xfId="1708"/>
    <cellStyle name="20 % - Accent2 2 2 2 2 5" xfId="1709"/>
    <cellStyle name="20 % - Accent2 2 2 2 2 5 2" xfId="1710"/>
    <cellStyle name="20 % - Accent2 2 2 2 2 5 2 2" xfId="1711"/>
    <cellStyle name="20 % - Accent2 2 2 2 2 5 2 2 2" xfId="1712"/>
    <cellStyle name="20 % - Accent2 2 2 2 2 5 2 2 2 2" xfId="1713"/>
    <cellStyle name="20 % - Accent2 2 2 2 2 5 2 2 3" xfId="1714"/>
    <cellStyle name="20 % - Accent2 2 2 2 2 5 2 3" xfId="1715"/>
    <cellStyle name="20 % - Accent2 2 2 2 2 5 2 3 2" xfId="1716"/>
    <cellStyle name="20 % - Accent2 2 2 2 2 5 2 4" xfId="1717"/>
    <cellStyle name="20 % - Accent2 2 2 2 2 5 3" xfId="1718"/>
    <cellStyle name="20 % - Accent2 2 2 2 2 5 3 2" xfId="1719"/>
    <cellStyle name="20 % - Accent2 2 2 2 2 5 3 2 2" xfId="1720"/>
    <cellStyle name="20 % - Accent2 2 2 2 2 5 3 3" xfId="1721"/>
    <cellStyle name="20 % - Accent2 2 2 2 2 5 4" xfId="1722"/>
    <cellStyle name="20 % - Accent2 2 2 2 2 5 4 2" xfId="1723"/>
    <cellStyle name="20 % - Accent2 2 2 2 2 5 5" xfId="1724"/>
    <cellStyle name="20 % - Accent2 2 2 2 2 6" xfId="1725"/>
    <cellStyle name="20 % - Accent2 2 2 2 2 6 2" xfId="1726"/>
    <cellStyle name="20 % - Accent2 2 2 2 2 6 2 2" xfId="1727"/>
    <cellStyle name="20 % - Accent2 2 2 2 2 6 2 2 2" xfId="1728"/>
    <cellStyle name="20 % - Accent2 2 2 2 2 6 2 2 2 2" xfId="1729"/>
    <cellStyle name="20 % - Accent2 2 2 2 2 6 2 2 3" xfId="1730"/>
    <cellStyle name="20 % - Accent2 2 2 2 2 6 2 3" xfId="1731"/>
    <cellStyle name="20 % - Accent2 2 2 2 2 6 2 3 2" xfId="1732"/>
    <cellStyle name="20 % - Accent2 2 2 2 2 6 2 4" xfId="1733"/>
    <cellStyle name="20 % - Accent2 2 2 2 2 6 3" xfId="1734"/>
    <cellStyle name="20 % - Accent2 2 2 2 2 6 3 2" xfId="1735"/>
    <cellStyle name="20 % - Accent2 2 2 2 2 6 3 2 2" xfId="1736"/>
    <cellStyle name="20 % - Accent2 2 2 2 2 6 3 3" xfId="1737"/>
    <cellStyle name="20 % - Accent2 2 2 2 2 6 4" xfId="1738"/>
    <cellStyle name="20 % - Accent2 2 2 2 2 6 4 2" xfId="1739"/>
    <cellStyle name="20 % - Accent2 2 2 2 2 6 5" xfId="1740"/>
    <cellStyle name="20 % - Accent2 2 2 2 2 7" xfId="1741"/>
    <cellStyle name="20 % - Accent2 2 2 2 2 7 2" xfId="1742"/>
    <cellStyle name="20 % - Accent2 2 2 2 2 7 2 2" xfId="1743"/>
    <cellStyle name="20 % - Accent2 2 2 2 2 7 2 2 2" xfId="1744"/>
    <cellStyle name="20 % - Accent2 2 2 2 2 7 2 3" xfId="1745"/>
    <cellStyle name="20 % - Accent2 2 2 2 2 7 3" xfId="1746"/>
    <cellStyle name="20 % - Accent2 2 2 2 2 7 3 2" xfId="1747"/>
    <cellStyle name="20 % - Accent2 2 2 2 2 7 4" xfId="1748"/>
    <cellStyle name="20 % - Accent2 2 2 2 2 8" xfId="1749"/>
    <cellStyle name="20 % - Accent2 2 2 2 2 8 2" xfId="1750"/>
    <cellStyle name="20 % - Accent2 2 2 2 2 8 2 2" xfId="1751"/>
    <cellStyle name="20 % - Accent2 2 2 2 2 8 3" xfId="1752"/>
    <cellStyle name="20 % - Accent2 2 2 2 2 9" xfId="1753"/>
    <cellStyle name="20 % - Accent2 2 2 2 2 9 2" xfId="1754"/>
    <cellStyle name="20 % - Accent2 2 2 2 3" xfId="1755"/>
    <cellStyle name="20 % - Accent2 2 2 2 3 2" xfId="1756"/>
    <cellStyle name="20 % - Accent2 2 2 2 3 2 2" xfId="1757"/>
    <cellStyle name="20 % - Accent2 2 2 2 3 2 2 2" xfId="1758"/>
    <cellStyle name="20 % - Accent2 2 2 2 3 2 2 2 2" xfId="1759"/>
    <cellStyle name="20 % - Accent2 2 2 2 3 2 2 2 2 2" xfId="1760"/>
    <cellStyle name="20 % - Accent2 2 2 2 3 2 2 2 2 2 2" xfId="1761"/>
    <cellStyle name="20 % - Accent2 2 2 2 3 2 2 2 2 3" xfId="1762"/>
    <cellStyle name="20 % - Accent2 2 2 2 3 2 2 2 3" xfId="1763"/>
    <cellStyle name="20 % - Accent2 2 2 2 3 2 2 2 3 2" xfId="1764"/>
    <cellStyle name="20 % - Accent2 2 2 2 3 2 2 2 4" xfId="1765"/>
    <cellStyle name="20 % - Accent2 2 2 2 3 2 2 3" xfId="1766"/>
    <cellStyle name="20 % - Accent2 2 2 2 3 2 2 3 2" xfId="1767"/>
    <cellStyle name="20 % - Accent2 2 2 2 3 2 2 3 2 2" xfId="1768"/>
    <cellStyle name="20 % - Accent2 2 2 2 3 2 2 3 3" xfId="1769"/>
    <cellStyle name="20 % - Accent2 2 2 2 3 2 2 4" xfId="1770"/>
    <cellStyle name="20 % - Accent2 2 2 2 3 2 2 4 2" xfId="1771"/>
    <cellStyle name="20 % - Accent2 2 2 2 3 2 2 5" xfId="1772"/>
    <cellStyle name="20 % - Accent2 2 2 2 3 2 3" xfId="1773"/>
    <cellStyle name="20 % - Accent2 2 2 2 3 2 3 2" xfId="1774"/>
    <cellStyle name="20 % - Accent2 2 2 2 3 2 3 2 2" xfId="1775"/>
    <cellStyle name="20 % - Accent2 2 2 2 3 2 3 2 2 2" xfId="1776"/>
    <cellStyle name="20 % - Accent2 2 2 2 3 2 3 2 3" xfId="1777"/>
    <cellStyle name="20 % - Accent2 2 2 2 3 2 3 3" xfId="1778"/>
    <cellStyle name="20 % - Accent2 2 2 2 3 2 3 3 2" xfId="1779"/>
    <cellStyle name="20 % - Accent2 2 2 2 3 2 3 4" xfId="1780"/>
    <cellStyle name="20 % - Accent2 2 2 2 3 2 4" xfId="1781"/>
    <cellStyle name="20 % - Accent2 2 2 2 3 2 4 2" xfId="1782"/>
    <cellStyle name="20 % - Accent2 2 2 2 3 2 4 2 2" xfId="1783"/>
    <cellStyle name="20 % - Accent2 2 2 2 3 2 4 3" xfId="1784"/>
    <cellStyle name="20 % - Accent2 2 2 2 3 2 5" xfId="1785"/>
    <cellStyle name="20 % - Accent2 2 2 2 3 2 5 2" xfId="1786"/>
    <cellStyle name="20 % - Accent2 2 2 2 3 2 6" xfId="1787"/>
    <cellStyle name="20 % - Accent2 2 2 2 3 3" xfId="1788"/>
    <cellStyle name="20 % - Accent2 2 2 2 3 3 2" xfId="1789"/>
    <cellStyle name="20 % - Accent2 2 2 2 3 3 2 2" xfId="1790"/>
    <cellStyle name="20 % - Accent2 2 2 2 3 3 2 2 2" xfId="1791"/>
    <cellStyle name="20 % - Accent2 2 2 2 3 3 2 2 2 2" xfId="1792"/>
    <cellStyle name="20 % - Accent2 2 2 2 3 3 2 2 3" xfId="1793"/>
    <cellStyle name="20 % - Accent2 2 2 2 3 3 2 3" xfId="1794"/>
    <cellStyle name="20 % - Accent2 2 2 2 3 3 2 3 2" xfId="1795"/>
    <cellStyle name="20 % - Accent2 2 2 2 3 3 2 4" xfId="1796"/>
    <cellStyle name="20 % - Accent2 2 2 2 3 3 3" xfId="1797"/>
    <cellStyle name="20 % - Accent2 2 2 2 3 3 3 2" xfId="1798"/>
    <cellStyle name="20 % - Accent2 2 2 2 3 3 3 2 2" xfId="1799"/>
    <cellStyle name="20 % - Accent2 2 2 2 3 3 3 3" xfId="1800"/>
    <cellStyle name="20 % - Accent2 2 2 2 3 3 4" xfId="1801"/>
    <cellStyle name="20 % - Accent2 2 2 2 3 3 4 2" xfId="1802"/>
    <cellStyle name="20 % - Accent2 2 2 2 3 3 5" xfId="1803"/>
    <cellStyle name="20 % - Accent2 2 2 2 3 4" xfId="1804"/>
    <cellStyle name="20 % - Accent2 2 2 2 3 4 2" xfId="1805"/>
    <cellStyle name="20 % - Accent2 2 2 2 3 4 2 2" xfId="1806"/>
    <cellStyle name="20 % - Accent2 2 2 2 3 4 2 2 2" xfId="1807"/>
    <cellStyle name="20 % - Accent2 2 2 2 3 4 2 3" xfId="1808"/>
    <cellStyle name="20 % - Accent2 2 2 2 3 4 3" xfId="1809"/>
    <cellStyle name="20 % - Accent2 2 2 2 3 4 3 2" xfId="1810"/>
    <cellStyle name="20 % - Accent2 2 2 2 3 4 4" xfId="1811"/>
    <cellStyle name="20 % - Accent2 2 2 2 3 5" xfId="1812"/>
    <cellStyle name="20 % - Accent2 2 2 2 3 5 2" xfId="1813"/>
    <cellStyle name="20 % - Accent2 2 2 2 3 5 2 2" xfId="1814"/>
    <cellStyle name="20 % - Accent2 2 2 2 3 5 3" xfId="1815"/>
    <cellStyle name="20 % - Accent2 2 2 2 3 6" xfId="1816"/>
    <cellStyle name="20 % - Accent2 2 2 2 3 6 2" xfId="1817"/>
    <cellStyle name="20 % - Accent2 2 2 2 3 7" xfId="1818"/>
    <cellStyle name="20 % - Accent2 2 2 2 4" xfId="1819"/>
    <cellStyle name="20 % - Accent2 2 2 2 4 2" xfId="1820"/>
    <cellStyle name="20 % - Accent2 2 2 2 4 2 2" xfId="1821"/>
    <cellStyle name="20 % - Accent2 2 2 2 4 2 2 2" xfId="1822"/>
    <cellStyle name="20 % - Accent2 2 2 2 4 2 2 2 2" xfId="1823"/>
    <cellStyle name="20 % - Accent2 2 2 2 4 2 2 2 2 2" xfId="1824"/>
    <cellStyle name="20 % - Accent2 2 2 2 4 2 2 2 3" xfId="1825"/>
    <cellStyle name="20 % - Accent2 2 2 2 4 2 2 3" xfId="1826"/>
    <cellStyle name="20 % - Accent2 2 2 2 4 2 2 3 2" xfId="1827"/>
    <cellStyle name="20 % - Accent2 2 2 2 4 2 2 4" xfId="1828"/>
    <cellStyle name="20 % - Accent2 2 2 2 4 2 3" xfId="1829"/>
    <cellStyle name="20 % - Accent2 2 2 2 4 2 3 2" xfId="1830"/>
    <cellStyle name="20 % - Accent2 2 2 2 4 2 3 2 2" xfId="1831"/>
    <cellStyle name="20 % - Accent2 2 2 2 4 2 3 3" xfId="1832"/>
    <cellStyle name="20 % - Accent2 2 2 2 4 2 4" xfId="1833"/>
    <cellStyle name="20 % - Accent2 2 2 2 4 2 4 2" xfId="1834"/>
    <cellStyle name="20 % - Accent2 2 2 2 4 2 5" xfId="1835"/>
    <cellStyle name="20 % - Accent2 2 2 2 4 3" xfId="1836"/>
    <cellStyle name="20 % - Accent2 2 2 2 4 3 2" xfId="1837"/>
    <cellStyle name="20 % - Accent2 2 2 2 4 3 2 2" xfId="1838"/>
    <cellStyle name="20 % - Accent2 2 2 2 4 3 2 2 2" xfId="1839"/>
    <cellStyle name="20 % - Accent2 2 2 2 4 3 2 2 2 2" xfId="1840"/>
    <cellStyle name="20 % - Accent2 2 2 2 4 3 2 2 3" xfId="1841"/>
    <cellStyle name="20 % - Accent2 2 2 2 4 3 2 3" xfId="1842"/>
    <cellStyle name="20 % - Accent2 2 2 2 4 3 2 3 2" xfId="1843"/>
    <cellStyle name="20 % - Accent2 2 2 2 4 3 2 4" xfId="1844"/>
    <cellStyle name="20 % - Accent2 2 2 2 4 3 3" xfId="1845"/>
    <cellStyle name="20 % - Accent2 2 2 2 4 3 3 2" xfId="1846"/>
    <cellStyle name="20 % - Accent2 2 2 2 4 3 3 2 2" xfId="1847"/>
    <cellStyle name="20 % - Accent2 2 2 2 4 3 3 3" xfId="1848"/>
    <cellStyle name="20 % - Accent2 2 2 2 4 3 4" xfId="1849"/>
    <cellStyle name="20 % - Accent2 2 2 2 4 3 4 2" xfId="1850"/>
    <cellStyle name="20 % - Accent2 2 2 2 4 3 5" xfId="1851"/>
    <cellStyle name="20 % - Accent2 2 2 2 4 4" xfId="1852"/>
    <cellStyle name="20 % - Accent2 2 2 2 4 4 2" xfId="1853"/>
    <cellStyle name="20 % - Accent2 2 2 2 4 4 2 2" xfId="1854"/>
    <cellStyle name="20 % - Accent2 2 2 2 4 4 2 2 2" xfId="1855"/>
    <cellStyle name="20 % - Accent2 2 2 2 4 4 2 3" xfId="1856"/>
    <cellStyle name="20 % - Accent2 2 2 2 4 4 3" xfId="1857"/>
    <cellStyle name="20 % - Accent2 2 2 2 4 4 3 2" xfId="1858"/>
    <cellStyle name="20 % - Accent2 2 2 2 4 4 4" xfId="1859"/>
    <cellStyle name="20 % - Accent2 2 2 2 4 5" xfId="1860"/>
    <cellStyle name="20 % - Accent2 2 2 2 4 5 2" xfId="1861"/>
    <cellStyle name="20 % - Accent2 2 2 2 4 5 2 2" xfId="1862"/>
    <cellStyle name="20 % - Accent2 2 2 2 4 5 3" xfId="1863"/>
    <cellStyle name="20 % - Accent2 2 2 2 4 6" xfId="1864"/>
    <cellStyle name="20 % - Accent2 2 2 2 4 6 2" xfId="1865"/>
    <cellStyle name="20 % - Accent2 2 2 2 4 7" xfId="1866"/>
    <cellStyle name="20 % - Accent2 2 2 2 5" xfId="1867"/>
    <cellStyle name="20 % - Accent2 2 2 2 5 2" xfId="1868"/>
    <cellStyle name="20 % - Accent2 2 2 2 5 2 2" xfId="1869"/>
    <cellStyle name="20 % - Accent2 2 2 2 5 2 2 2" xfId="1870"/>
    <cellStyle name="20 % - Accent2 2 2 2 5 2 2 2 2" xfId="1871"/>
    <cellStyle name="20 % - Accent2 2 2 2 5 2 2 2 2 2" xfId="1872"/>
    <cellStyle name="20 % - Accent2 2 2 2 5 2 2 2 3" xfId="1873"/>
    <cellStyle name="20 % - Accent2 2 2 2 5 2 2 3" xfId="1874"/>
    <cellStyle name="20 % - Accent2 2 2 2 5 2 2 3 2" xfId="1875"/>
    <cellStyle name="20 % - Accent2 2 2 2 5 2 2 4" xfId="1876"/>
    <cellStyle name="20 % - Accent2 2 2 2 5 2 3" xfId="1877"/>
    <cellStyle name="20 % - Accent2 2 2 2 5 2 3 2" xfId="1878"/>
    <cellStyle name="20 % - Accent2 2 2 2 5 2 3 2 2" xfId="1879"/>
    <cellStyle name="20 % - Accent2 2 2 2 5 2 3 3" xfId="1880"/>
    <cellStyle name="20 % - Accent2 2 2 2 5 2 4" xfId="1881"/>
    <cellStyle name="20 % - Accent2 2 2 2 5 2 4 2" xfId="1882"/>
    <cellStyle name="20 % - Accent2 2 2 2 5 2 5" xfId="1883"/>
    <cellStyle name="20 % - Accent2 2 2 2 5 3" xfId="1884"/>
    <cellStyle name="20 % - Accent2 2 2 2 5 3 2" xfId="1885"/>
    <cellStyle name="20 % - Accent2 2 2 2 5 3 2 2" xfId="1886"/>
    <cellStyle name="20 % - Accent2 2 2 2 5 3 2 2 2" xfId="1887"/>
    <cellStyle name="20 % - Accent2 2 2 2 5 3 2 3" xfId="1888"/>
    <cellStyle name="20 % - Accent2 2 2 2 5 3 3" xfId="1889"/>
    <cellStyle name="20 % - Accent2 2 2 2 5 3 3 2" xfId="1890"/>
    <cellStyle name="20 % - Accent2 2 2 2 5 3 4" xfId="1891"/>
    <cellStyle name="20 % - Accent2 2 2 2 5 4" xfId="1892"/>
    <cellStyle name="20 % - Accent2 2 2 2 5 4 2" xfId="1893"/>
    <cellStyle name="20 % - Accent2 2 2 2 5 4 2 2" xfId="1894"/>
    <cellStyle name="20 % - Accent2 2 2 2 5 4 3" xfId="1895"/>
    <cellStyle name="20 % - Accent2 2 2 2 5 5" xfId="1896"/>
    <cellStyle name="20 % - Accent2 2 2 2 5 5 2" xfId="1897"/>
    <cellStyle name="20 % - Accent2 2 2 2 5 6" xfId="1898"/>
    <cellStyle name="20 % - Accent2 2 2 2 6" xfId="1899"/>
    <cellStyle name="20 % - Accent2 2 2 2 6 2" xfId="1900"/>
    <cellStyle name="20 % - Accent2 2 2 2 6 2 2" xfId="1901"/>
    <cellStyle name="20 % - Accent2 2 2 2 6 2 2 2" xfId="1902"/>
    <cellStyle name="20 % - Accent2 2 2 2 6 2 2 2 2" xfId="1903"/>
    <cellStyle name="20 % - Accent2 2 2 2 6 2 2 3" xfId="1904"/>
    <cellStyle name="20 % - Accent2 2 2 2 6 2 3" xfId="1905"/>
    <cellStyle name="20 % - Accent2 2 2 2 6 2 3 2" xfId="1906"/>
    <cellStyle name="20 % - Accent2 2 2 2 6 2 4" xfId="1907"/>
    <cellStyle name="20 % - Accent2 2 2 2 6 3" xfId="1908"/>
    <cellStyle name="20 % - Accent2 2 2 2 6 3 2" xfId="1909"/>
    <cellStyle name="20 % - Accent2 2 2 2 6 3 2 2" xfId="1910"/>
    <cellStyle name="20 % - Accent2 2 2 2 6 3 3" xfId="1911"/>
    <cellStyle name="20 % - Accent2 2 2 2 6 4" xfId="1912"/>
    <cellStyle name="20 % - Accent2 2 2 2 6 4 2" xfId="1913"/>
    <cellStyle name="20 % - Accent2 2 2 2 6 5" xfId="1914"/>
    <cellStyle name="20 % - Accent2 2 2 2 7" xfId="1915"/>
    <cellStyle name="20 % - Accent2 2 2 2 7 2" xfId="1916"/>
    <cellStyle name="20 % - Accent2 2 2 2 7 2 2" xfId="1917"/>
    <cellStyle name="20 % - Accent2 2 2 2 7 2 2 2" xfId="1918"/>
    <cellStyle name="20 % - Accent2 2 2 2 7 2 2 2 2" xfId="1919"/>
    <cellStyle name="20 % - Accent2 2 2 2 7 2 2 3" xfId="1920"/>
    <cellStyle name="20 % - Accent2 2 2 2 7 2 3" xfId="1921"/>
    <cellStyle name="20 % - Accent2 2 2 2 7 2 3 2" xfId="1922"/>
    <cellStyle name="20 % - Accent2 2 2 2 7 2 4" xfId="1923"/>
    <cellStyle name="20 % - Accent2 2 2 2 7 3" xfId="1924"/>
    <cellStyle name="20 % - Accent2 2 2 2 7 3 2" xfId="1925"/>
    <cellStyle name="20 % - Accent2 2 2 2 7 3 2 2" xfId="1926"/>
    <cellStyle name="20 % - Accent2 2 2 2 7 3 3" xfId="1927"/>
    <cellStyle name="20 % - Accent2 2 2 2 7 4" xfId="1928"/>
    <cellStyle name="20 % - Accent2 2 2 2 7 4 2" xfId="1929"/>
    <cellStyle name="20 % - Accent2 2 2 2 7 5" xfId="1930"/>
    <cellStyle name="20 % - Accent2 2 2 2 8" xfId="1931"/>
    <cellStyle name="20 % - Accent2 2 2 2 8 2" xfId="1932"/>
    <cellStyle name="20 % - Accent2 2 2 2 8 2 2" xfId="1933"/>
    <cellStyle name="20 % - Accent2 2 2 2 8 2 2 2" xfId="1934"/>
    <cellStyle name="20 % - Accent2 2 2 2 8 2 2 2 2" xfId="1935"/>
    <cellStyle name="20 % - Accent2 2 2 2 8 2 2 3" xfId="1936"/>
    <cellStyle name="20 % - Accent2 2 2 2 8 2 3" xfId="1937"/>
    <cellStyle name="20 % - Accent2 2 2 2 8 2 3 2" xfId="1938"/>
    <cellStyle name="20 % - Accent2 2 2 2 8 2 4" xfId="1939"/>
    <cellStyle name="20 % - Accent2 2 2 2 8 3" xfId="1940"/>
    <cellStyle name="20 % - Accent2 2 2 2 8 3 2" xfId="1941"/>
    <cellStyle name="20 % - Accent2 2 2 2 8 3 2 2" xfId="1942"/>
    <cellStyle name="20 % - Accent2 2 2 2 8 3 3" xfId="1943"/>
    <cellStyle name="20 % - Accent2 2 2 2 8 4" xfId="1944"/>
    <cellStyle name="20 % - Accent2 2 2 2 8 4 2" xfId="1945"/>
    <cellStyle name="20 % - Accent2 2 2 2 8 5" xfId="1946"/>
    <cellStyle name="20 % - Accent2 2 2 2 9" xfId="1947"/>
    <cellStyle name="20 % - Accent2 2 2 2 9 2" xfId="1948"/>
    <cellStyle name="20 % - Accent2 2 2 2 9 2 2" xfId="1949"/>
    <cellStyle name="20 % - Accent2 2 2 2 9 2 2 2" xfId="1950"/>
    <cellStyle name="20 % - Accent2 2 2 2 9 2 3" xfId="1951"/>
    <cellStyle name="20 % - Accent2 2 2 2 9 3" xfId="1952"/>
    <cellStyle name="20 % - Accent2 2 2 2 9 3 2" xfId="1953"/>
    <cellStyle name="20 % - Accent2 2 2 2 9 4" xfId="1954"/>
    <cellStyle name="20 % - Accent2 2 2 3" xfId="1955"/>
    <cellStyle name="20 % - Accent2 2 2 3 2" xfId="1956"/>
    <cellStyle name="20 % - Accent2 2 2 3 2 2" xfId="1957"/>
    <cellStyle name="20 % - Accent2 2 2 3 2 2 2" xfId="1958"/>
    <cellStyle name="20 % - Accent2 2 2 3 2 2 2 2" xfId="1959"/>
    <cellStyle name="20 % - Accent2 2 2 3 2 2 2 2 2" xfId="1960"/>
    <cellStyle name="20 % - Accent2 2 2 3 2 2 2 2 2 2" xfId="1961"/>
    <cellStyle name="20 % - Accent2 2 2 3 2 2 2 2 2 2 2" xfId="1962"/>
    <cellStyle name="20 % - Accent2 2 2 3 2 2 2 2 2 3" xfId="1963"/>
    <cellStyle name="20 % - Accent2 2 2 3 2 2 2 2 3" xfId="1964"/>
    <cellStyle name="20 % - Accent2 2 2 3 2 2 2 2 3 2" xfId="1965"/>
    <cellStyle name="20 % - Accent2 2 2 3 2 2 2 2 4" xfId="1966"/>
    <cellStyle name="20 % - Accent2 2 2 3 2 2 2 3" xfId="1967"/>
    <cellStyle name="20 % - Accent2 2 2 3 2 2 2 3 2" xfId="1968"/>
    <cellStyle name="20 % - Accent2 2 2 3 2 2 2 3 2 2" xfId="1969"/>
    <cellStyle name="20 % - Accent2 2 2 3 2 2 2 3 3" xfId="1970"/>
    <cellStyle name="20 % - Accent2 2 2 3 2 2 2 4" xfId="1971"/>
    <cellStyle name="20 % - Accent2 2 2 3 2 2 2 4 2" xfId="1972"/>
    <cellStyle name="20 % - Accent2 2 2 3 2 2 2 5" xfId="1973"/>
    <cellStyle name="20 % - Accent2 2 2 3 2 2 3" xfId="1974"/>
    <cellStyle name="20 % - Accent2 2 2 3 2 2 3 2" xfId="1975"/>
    <cellStyle name="20 % - Accent2 2 2 3 2 2 3 2 2" xfId="1976"/>
    <cellStyle name="20 % - Accent2 2 2 3 2 2 3 2 2 2" xfId="1977"/>
    <cellStyle name="20 % - Accent2 2 2 3 2 2 3 2 3" xfId="1978"/>
    <cellStyle name="20 % - Accent2 2 2 3 2 2 3 3" xfId="1979"/>
    <cellStyle name="20 % - Accent2 2 2 3 2 2 3 3 2" xfId="1980"/>
    <cellStyle name="20 % - Accent2 2 2 3 2 2 3 4" xfId="1981"/>
    <cellStyle name="20 % - Accent2 2 2 3 2 2 4" xfId="1982"/>
    <cellStyle name="20 % - Accent2 2 2 3 2 2 4 2" xfId="1983"/>
    <cellStyle name="20 % - Accent2 2 2 3 2 2 4 2 2" xfId="1984"/>
    <cellStyle name="20 % - Accent2 2 2 3 2 2 4 3" xfId="1985"/>
    <cellStyle name="20 % - Accent2 2 2 3 2 2 5" xfId="1986"/>
    <cellStyle name="20 % - Accent2 2 2 3 2 2 5 2" xfId="1987"/>
    <cellStyle name="20 % - Accent2 2 2 3 2 2 6" xfId="1988"/>
    <cellStyle name="20 % - Accent2 2 2 3 2 3" xfId="1989"/>
    <cellStyle name="20 % - Accent2 2 2 3 2 3 2" xfId="1990"/>
    <cellStyle name="20 % - Accent2 2 2 3 2 3 2 2" xfId="1991"/>
    <cellStyle name="20 % - Accent2 2 2 3 2 3 2 2 2" xfId="1992"/>
    <cellStyle name="20 % - Accent2 2 2 3 2 3 2 2 2 2" xfId="1993"/>
    <cellStyle name="20 % - Accent2 2 2 3 2 3 2 2 3" xfId="1994"/>
    <cellStyle name="20 % - Accent2 2 2 3 2 3 2 3" xfId="1995"/>
    <cellStyle name="20 % - Accent2 2 2 3 2 3 2 3 2" xfId="1996"/>
    <cellStyle name="20 % - Accent2 2 2 3 2 3 2 4" xfId="1997"/>
    <cellStyle name="20 % - Accent2 2 2 3 2 3 3" xfId="1998"/>
    <cellStyle name="20 % - Accent2 2 2 3 2 3 3 2" xfId="1999"/>
    <cellStyle name="20 % - Accent2 2 2 3 2 3 3 2 2" xfId="2000"/>
    <cellStyle name="20 % - Accent2 2 2 3 2 3 3 3" xfId="2001"/>
    <cellStyle name="20 % - Accent2 2 2 3 2 3 4" xfId="2002"/>
    <cellStyle name="20 % - Accent2 2 2 3 2 3 4 2" xfId="2003"/>
    <cellStyle name="20 % - Accent2 2 2 3 2 3 5" xfId="2004"/>
    <cellStyle name="20 % - Accent2 2 2 3 2 4" xfId="2005"/>
    <cellStyle name="20 % - Accent2 2 2 3 2 4 2" xfId="2006"/>
    <cellStyle name="20 % - Accent2 2 2 3 2 4 2 2" xfId="2007"/>
    <cellStyle name="20 % - Accent2 2 2 3 2 4 2 2 2" xfId="2008"/>
    <cellStyle name="20 % - Accent2 2 2 3 2 4 2 3" xfId="2009"/>
    <cellStyle name="20 % - Accent2 2 2 3 2 4 3" xfId="2010"/>
    <cellStyle name="20 % - Accent2 2 2 3 2 4 3 2" xfId="2011"/>
    <cellStyle name="20 % - Accent2 2 2 3 2 4 4" xfId="2012"/>
    <cellStyle name="20 % - Accent2 2 2 3 2 5" xfId="2013"/>
    <cellStyle name="20 % - Accent2 2 2 3 2 5 2" xfId="2014"/>
    <cellStyle name="20 % - Accent2 2 2 3 2 5 2 2" xfId="2015"/>
    <cellStyle name="20 % - Accent2 2 2 3 2 5 3" xfId="2016"/>
    <cellStyle name="20 % - Accent2 2 2 3 2 6" xfId="2017"/>
    <cellStyle name="20 % - Accent2 2 2 3 2 6 2" xfId="2018"/>
    <cellStyle name="20 % - Accent2 2 2 3 2 7" xfId="2019"/>
    <cellStyle name="20 % - Accent2 2 2 3 3" xfId="2020"/>
    <cellStyle name="20 % - Accent2 2 2 3 3 2" xfId="2021"/>
    <cellStyle name="20 % - Accent2 2 2 3 3 2 2" xfId="2022"/>
    <cellStyle name="20 % - Accent2 2 2 3 3 2 2 2" xfId="2023"/>
    <cellStyle name="20 % - Accent2 2 2 3 3 2 2 2 2" xfId="2024"/>
    <cellStyle name="20 % - Accent2 2 2 3 3 2 2 2 2 2" xfId="2025"/>
    <cellStyle name="20 % - Accent2 2 2 3 3 2 2 2 3" xfId="2026"/>
    <cellStyle name="20 % - Accent2 2 2 3 3 2 2 3" xfId="2027"/>
    <cellStyle name="20 % - Accent2 2 2 3 3 2 2 3 2" xfId="2028"/>
    <cellStyle name="20 % - Accent2 2 2 3 3 2 2 4" xfId="2029"/>
    <cellStyle name="20 % - Accent2 2 2 3 3 2 3" xfId="2030"/>
    <cellStyle name="20 % - Accent2 2 2 3 3 2 3 2" xfId="2031"/>
    <cellStyle name="20 % - Accent2 2 2 3 3 2 3 2 2" xfId="2032"/>
    <cellStyle name="20 % - Accent2 2 2 3 3 2 3 3" xfId="2033"/>
    <cellStyle name="20 % - Accent2 2 2 3 3 2 4" xfId="2034"/>
    <cellStyle name="20 % - Accent2 2 2 3 3 2 4 2" xfId="2035"/>
    <cellStyle name="20 % - Accent2 2 2 3 3 2 5" xfId="2036"/>
    <cellStyle name="20 % - Accent2 2 2 3 3 3" xfId="2037"/>
    <cellStyle name="20 % - Accent2 2 2 3 3 3 2" xfId="2038"/>
    <cellStyle name="20 % - Accent2 2 2 3 3 3 2 2" xfId="2039"/>
    <cellStyle name="20 % - Accent2 2 2 3 3 3 2 2 2" xfId="2040"/>
    <cellStyle name="20 % - Accent2 2 2 3 3 3 2 3" xfId="2041"/>
    <cellStyle name="20 % - Accent2 2 2 3 3 3 3" xfId="2042"/>
    <cellStyle name="20 % - Accent2 2 2 3 3 3 3 2" xfId="2043"/>
    <cellStyle name="20 % - Accent2 2 2 3 3 3 4" xfId="2044"/>
    <cellStyle name="20 % - Accent2 2 2 3 3 4" xfId="2045"/>
    <cellStyle name="20 % - Accent2 2 2 3 3 4 2" xfId="2046"/>
    <cellStyle name="20 % - Accent2 2 2 3 3 4 2 2" xfId="2047"/>
    <cellStyle name="20 % - Accent2 2 2 3 3 4 3" xfId="2048"/>
    <cellStyle name="20 % - Accent2 2 2 3 3 5" xfId="2049"/>
    <cellStyle name="20 % - Accent2 2 2 3 3 5 2" xfId="2050"/>
    <cellStyle name="20 % - Accent2 2 2 3 3 6" xfId="2051"/>
    <cellStyle name="20 % - Accent2 2 2 3 4" xfId="2052"/>
    <cellStyle name="20 % - Accent2 2 2 3 4 2" xfId="2053"/>
    <cellStyle name="20 % - Accent2 2 2 3 4 2 2" xfId="2054"/>
    <cellStyle name="20 % - Accent2 2 2 3 4 2 2 2" xfId="2055"/>
    <cellStyle name="20 % - Accent2 2 2 3 4 2 2 2 2" xfId="2056"/>
    <cellStyle name="20 % - Accent2 2 2 3 4 2 2 3" xfId="2057"/>
    <cellStyle name="20 % - Accent2 2 2 3 4 2 3" xfId="2058"/>
    <cellStyle name="20 % - Accent2 2 2 3 4 2 3 2" xfId="2059"/>
    <cellStyle name="20 % - Accent2 2 2 3 4 2 4" xfId="2060"/>
    <cellStyle name="20 % - Accent2 2 2 3 4 3" xfId="2061"/>
    <cellStyle name="20 % - Accent2 2 2 3 4 3 2" xfId="2062"/>
    <cellStyle name="20 % - Accent2 2 2 3 4 3 2 2" xfId="2063"/>
    <cellStyle name="20 % - Accent2 2 2 3 4 3 3" xfId="2064"/>
    <cellStyle name="20 % - Accent2 2 2 3 4 4" xfId="2065"/>
    <cellStyle name="20 % - Accent2 2 2 3 4 4 2" xfId="2066"/>
    <cellStyle name="20 % - Accent2 2 2 3 4 5" xfId="2067"/>
    <cellStyle name="20 % - Accent2 2 2 3 5" xfId="2068"/>
    <cellStyle name="20 % - Accent2 2 2 3 5 2" xfId="2069"/>
    <cellStyle name="20 % - Accent2 2 2 3 5 2 2" xfId="2070"/>
    <cellStyle name="20 % - Accent2 2 2 3 5 2 2 2" xfId="2071"/>
    <cellStyle name="20 % - Accent2 2 2 3 5 2 3" xfId="2072"/>
    <cellStyle name="20 % - Accent2 2 2 3 5 3" xfId="2073"/>
    <cellStyle name="20 % - Accent2 2 2 3 5 3 2" xfId="2074"/>
    <cellStyle name="20 % - Accent2 2 2 3 5 4" xfId="2075"/>
    <cellStyle name="20 % - Accent2 2 2 3 6" xfId="2076"/>
    <cellStyle name="20 % - Accent2 2 2 3 6 2" xfId="2077"/>
    <cellStyle name="20 % - Accent2 2 2 3 6 2 2" xfId="2078"/>
    <cellStyle name="20 % - Accent2 2 2 3 6 3" xfId="2079"/>
    <cellStyle name="20 % - Accent2 2 2 3 7" xfId="2080"/>
    <cellStyle name="20 % - Accent2 2 2 3 7 2" xfId="2081"/>
    <cellStyle name="20 % - Accent2 2 2 3 8" xfId="2082"/>
    <cellStyle name="20 % - Accent2 2 2 4" xfId="2083"/>
    <cellStyle name="20 % - Accent2 2 2 4 2" xfId="2084"/>
    <cellStyle name="20 % - Accent2 2 2 4 2 2" xfId="2085"/>
    <cellStyle name="20 % - Accent2 2 2 4 2 2 2" xfId="2086"/>
    <cellStyle name="20 % - Accent2 2 2 4 2 2 2 2" xfId="2087"/>
    <cellStyle name="20 % - Accent2 2 2 4 2 2 2 2 2" xfId="2088"/>
    <cellStyle name="20 % - Accent2 2 2 4 2 2 2 2 2 2" xfId="2089"/>
    <cellStyle name="20 % - Accent2 2 2 4 2 2 2 2 3" xfId="2090"/>
    <cellStyle name="20 % - Accent2 2 2 4 2 2 2 3" xfId="2091"/>
    <cellStyle name="20 % - Accent2 2 2 4 2 2 2 3 2" xfId="2092"/>
    <cellStyle name="20 % - Accent2 2 2 4 2 2 2 4" xfId="2093"/>
    <cellStyle name="20 % - Accent2 2 2 4 2 2 3" xfId="2094"/>
    <cellStyle name="20 % - Accent2 2 2 4 2 2 3 2" xfId="2095"/>
    <cellStyle name="20 % - Accent2 2 2 4 2 2 3 2 2" xfId="2096"/>
    <cellStyle name="20 % - Accent2 2 2 4 2 2 3 3" xfId="2097"/>
    <cellStyle name="20 % - Accent2 2 2 4 2 2 4" xfId="2098"/>
    <cellStyle name="20 % - Accent2 2 2 4 2 2 4 2" xfId="2099"/>
    <cellStyle name="20 % - Accent2 2 2 4 2 2 5" xfId="2100"/>
    <cellStyle name="20 % - Accent2 2 2 4 2 3" xfId="2101"/>
    <cellStyle name="20 % - Accent2 2 2 4 2 3 2" xfId="2102"/>
    <cellStyle name="20 % - Accent2 2 2 4 2 3 2 2" xfId="2103"/>
    <cellStyle name="20 % - Accent2 2 2 4 2 3 2 2 2" xfId="2104"/>
    <cellStyle name="20 % - Accent2 2 2 4 2 3 2 3" xfId="2105"/>
    <cellStyle name="20 % - Accent2 2 2 4 2 3 3" xfId="2106"/>
    <cellStyle name="20 % - Accent2 2 2 4 2 3 3 2" xfId="2107"/>
    <cellStyle name="20 % - Accent2 2 2 4 2 3 4" xfId="2108"/>
    <cellStyle name="20 % - Accent2 2 2 4 2 4" xfId="2109"/>
    <cellStyle name="20 % - Accent2 2 2 4 2 4 2" xfId="2110"/>
    <cellStyle name="20 % - Accent2 2 2 4 2 4 2 2" xfId="2111"/>
    <cellStyle name="20 % - Accent2 2 2 4 2 4 3" xfId="2112"/>
    <cellStyle name="20 % - Accent2 2 2 4 2 5" xfId="2113"/>
    <cellStyle name="20 % - Accent2 2 2 4 2 5 2" xfId="2114"/>
    <cellStyle name="20 % - Accent2 2 2 4 2 6" xfId="2115"/>
    <cellStyle name="20 % - Accent2 2 2 4 3" xfId="2116"/>
    <cellStyle name="20 % - Accent2 2 2 4 3 2" xfId="2117"/>
    <cellStyle name="20 % - Accent2 2 2 4 3 2 2" xfId="2118"/>
    <cellStyle name="20 % - Accent2 2 2 4 3 2 2 2" xfId="2119"/>
    <cellStyle name="20 % - Accent2 2 2 4 3 2 2 2 2" xfId="2120"/>
    <cellStyle name="20 % - Accent2 2 2 4 3 2 2 3" xfId="2121"/>
    <cellStyle name="20 % - Accent2 2 2 4 3 2 3" xfId="2122"/>
    <cellStyle name="20 % - Accent2 2 2 4 3 2 3 2" xfId="2123"/>
    <cellStyle name="20 % - Accent2 2 2 4 3 2 4" xfId="2124"/>
    <cellStyle name="20 % - Accent2 2 2 4 3 3" xfId="2125"/>
    <cellStyle name="20 % - Accent2 2 2 4 3 3 2" xfId="2126"/>
    <cellStyle name="20 % - Accent2 2 2 4 3 3 2 2" xfId="2127"/>
    <cellStyle name="20 % - Accent2 2 2 4 3 3 3" xfId="2128"/>
    <cellStyle name="20 % - Accent2 2 2 4 3 4" xfId="2129"/>
    <cellStyle name="20 % - Accent2 2 2 4 3 4 2" xfId="2130"/>
    <cellStyle name="20 % - Accent2 2 2 4 3 5" xfId="2131"/>
    <cellStyle name="20 % - Accent2 2 2 4 4" xfId="2132"/>
    <cellStyle name="20 % - Accent2 2 2 4 4 2" xfId="2133"/>
    <cellStyle name="20 % - Accent2 2 2 4 4 2 2" xfId="2134"/>
    <cellStyle name="20 % - Accent2 2 2 4 4 2 2 2" xfId="2135"/>
    <cellStyle name="20 % - Accent2 2 2 4 4 2 2 2 2" xfId="2136"/>
    <cellStyle name="20 % - Accent2 2 2 4 4 2 2 3" xfId="2137"/>
    <cellStyle name="20 % - Accent2 2 2 4 4 2 3" xfId="2138"/>
    <cellStyle name="20 % - Accent2 2 2 4 4 2 3 2" xfId="2139"/>
    <cellStyle name="20 % - Accent2 2 2 4 4 2 4" xfId="2140"/>
    <cellStyle name="20 % - Accent2 2 2 4 4 3" xfId="2141"/>
    <cellStyle name="20 % - Accent2 2 2 4 4 3 2" xfId="2142"/>
    <cellStyle name="20 % - Accent2 2 2 4 4 3 2 2" xfId="2143"/>
    <cellStyle name="20 % - Accent2 2 2 4 4 3 3" xfId="2144"/>
    <cellStyle name="20 % - Accent2 2 2 4 4 4" xfId="2145"/>
    <cellStyle name="20 % - Accent2 2 2 4 4 4 2" xfId="2146"/>
    <cellStyle name="20 % - Accent2 2 2 4 4 5" xfId="2147"/>
    <cellStyle name="20 % - Accent2 2 2 4 5" xfId="2148"/>
    <cellStyle name="20 % - Accent2 2 2 4 5 2" xfId="2149"/>
    <cellStyle name="20 % - Accent2 2 2 4 5 2 2" xfId="2150"/>
    <cellStyle name="20 % - Accent2 2 2 4 5 2 2 2" xfId="2151"/>
    <cellStyle name="20 % - Accent2 2 2 4 5 2 3" xfId="2152"/>
    <cellStyle name="20 % - Accent2 2 2 4 5 3" xfId="2153"/>
    <cellStyle name="20 % - Accent2 2 2 4 5 3 2" xfId="2154"/>
    <cellStyle name="20 % - Accent2 2 2 4 5 4" xfId="2155"/>
    <cellStyle name="20 % - Accent2 2 2 4 6" xfId="2156"/>
    <cellStyle name="20 % - Accent2 2 2 4 6 2" xfId="2157"/>
    <cellStyle name="20 % - Accent2 2 2 4 6 2 2" xfId="2158"/>
    <cellStyle name="20 % - Accent2 2 2 4 6 3" xfId="2159"/>
    <cellStyle name="20 % - Accent2 2 2 4 7" xfId="2160"/>
    <cellStyle name="20 % - Accent2 2 2 4 7 2" xfId="2161"/>
    <cellStyle name="20 % - Accent2 2 2 4 8" xfId="2162"/>
    <cellStyle name="20 % - Accent2 2 2 5" xfId="2163"/>
    <cellStyle name="20 % - Accent2 2 2 5 2" xfId="2164"/>
    <cellStyle name="20 % - Accent2 2 2 5 2 2" xfId="2165"/>
    <cellStyle name="20 % - Accent2 2 2 5 2 2 2" xfId="2166"/>
    <cellStyle name="20 % - Accent2 2 2 5 2 2 2 2" xfId="2167"/>
    <cellStyle name="20 % - Accent2 2 2 5 2 2 2 2 2" xfId="2168"/>
    <cellStyle name="20 % - Accent2 2 2 5 2 2 2 2 2 2" xfId="2169"/>
    <cellStyle name="20 % - Accent2 2 2 5 2 2 2 2 3" xfId="2170"/>
    <cellStyle name="20 % - Accent2 2 2 5 2 2 2 3" xfId="2171"/>
    <cellStyle name="20 % - Accent2 2 2 5 2 2 2 3 2" xfId="2172"/>
    <cellStyle name="20 % - Accent2 2 2 5 2 2 2 4" xfId="2173"/>
    <cellStyle name="20 % - Accent2 2 2 5 2 2 3" xfId="2174"/>
    <cellStyle name="20 % - Accent2 2 2 5 2 2 3 2" xfId="2175"/>
    <cellStyle name="20 % - Accent2 2 2 5 2 2 3 2 2" xfId="2176"/>
    <cellStyle name="20 % - Accent2 2 2 5 2 2 3 3" xfId="2177"/>
    <cellStyle name="20 % - Accent2 2 2 5 2 2 4" xfId="2178"/>
    <cellStyle name="20 % - Accent2 2 2 5 2 2 4 2" xfId="2179"/>
    <cellStyle name="20 % - Accent2 2 2 5 2 2 5" xfId="2180"/>
    <cellStyle name="20 % - Accent2 2 2 5 2 3" xfId="2181"/>
    <cellStyle name="20 % - Accent2 2 2 5 2 3 2" xfId="2182"/>
    <cellStyle name="20 % - Accent2 2 2 5 2 3 2 2" xfId="2183"/>
    <cellStyle name="20 % - Accent2 2 2 5 2 3 2 2 2" xfId="2184"/>
    <cellStyle name="20 % - Accent2 2 2 5 2 3 2 3" xfId="2185"/>
    <cellStyle name="20 % - Accent2 2 2 5 2 3 3" xfId="2186"/>
    <cellStyle name="20 % - Accent2 2 2 5 2 3 3 2" xfId="2187"/>
    <cellStyle name="20 % - Accent2 2 2 5 2 3 4" xfId="2188"/>
    <cellStyle name="20 % - Accent2 2 2 5 2 4" xfId="2189"/>
    <cellStyle name="20 % - Accent2 2 2 5 2 4 2" xfId="2190"/>
    <cellStyle name="20 % - Accent2 2 2 5 2 4 2 2" xfId="2191"/>
    <cellStyle name="20 % - Accent2 2 2 5 2 4 3" xfId="2192"/>
    <cellStyle name="20 % - Accent2 2 2 5 2 5" xfId="2193"/>
    <cellStyle name="20 % - Accent2 2 2 5 2 5 2" xfId="2194"/>
    <cellStyle name="20 % - Accent2 2 2 5 2 6" xfId="2195"/>
    <cellStyle name="20 % - Accent2 2 2 5 3" xfId="2196"/>
    <cellStyle name="20 % - Accent2 2 2 5 3 2" xfId="2197"/>
    <cellStyle name="20 % - Accent2 2 2 5 3 2 2" xfId="2198"/>
    <cellStyle name="20 % - Accent2 2 2 5 3 2 2 2" xfId="2199"/>
    <cellStyle name="20 % - Accent2 2 2 5 3 2 2 2 2" xfId="2200"/>
    <cellStyle name="20 % - Accent2 2 2 5 3 2 2 3" xfId="2201"/>
    <cellStyle name="20 % - Accent2 2 2 5 3 2 3" xfId="2202"/>
    <cellStyle name="20 % - Accent2 2 2 5 3 2 3 2" xfId="2203"/>
    <cellStyle name="20 % - Accent2 2 2 5 3 2 4" xfId="2204"/>
    <cellStyle name="20 % - Accent2 2 2 5 3 3" xfId="2205"/>
    <cellStyle name="20 % - Accent2 2 2 5 3 3 2" xfId="2206"/>
    <cellStyle name="20 % - Accent2 2 2 5 3 3 2 2" xfId="2207"/>
    <cellStyle name="20 % - Accent2 2 2 5 3 3 3" xfId="2208"/>
    <cellStyle name="20 % - Accent2 2 2 5 3 4" xfId="2209"/>
    <cellStyle name="20 % - Accent2 2 2 5 3 4 2" xfId="2210"/>
    <cellStyle name="20 % - Accent2 2 2 5 3 5" xfId="2211"/>
    <cellStyle name="20 % - Accent2 2 2 5 4" xfId="2212"/>
    <cellStyle name="20 % - Accent2 2 2 5 4 2" xfId="2213"/>
    <cellStyle name="20 % - Accent2 2 2 5 4 2 2" xfId="2214"/>
    <cellStyle name="20 % - Accent2 2 2 5 4 2 2 2" xfId="2215"/>
    <cellStyle name="20 % - Accent2 2 2 5 4 2 2 2 2" xfId="2216"/>
    <cellStyle name="20 % - Accent2 2 2 5 4 2 2 3" xfId="2217"/>
    <cellStyle name="20 % - Accent2 2 2 5 4 2 3" xfId="2218"/>
    <cellStyle name="20 % - Accent2 2 2 5 4 2 3 2" xfId="2219"/>
    <cellStyle name="20 % - Accent2 2 2 5 4 2 4" xfId="2220"/>
    <cellStyle name="20 % - Accent2 2 2 5 4 3" xfId="2221"/>
    <cellStyle name="20 % - Accent2 2 2 5 4 3 2" xfId="2222"/>
    <cellStyle name="20 % - Accent2 2 2 5 4 3 2 2" xfId="2223"/>
    <cellStyle name="20 % - Accent2 2 2 5 4 3 3" xfId="2224"/>
    <cellStyle name="20 % - Accent2 2 2 5 4 4" xfId="2225"/>
    <cellStyle name="20 % - Accent2 2 2 5 4 4 2" xfId="2226"/>
    <cellStyle name="20 % - Accent2 2 2 5 4 5" xfId="2227"/>
    <cellStyle name="20 % - Accent2 2 2 5 5" xfId="2228"/>
    <cellStyle name="20 % - Accent2 2 2 5 5 2" xfId="2229"/>
    <cellStyle name="20 % - Accent2 2 2 5 5 2 2" xfId="2230"/>
    <cellStyle name="20 % - Accent2 2 2 5 5 2 2 2" xfId="2231"/>
    <cellStyle name="20 % - Accent2 2 2 5 5 2 3" xfId="2232"/>
    <cellStyle name="20 % - Accent2 2 2 5 5 3" xfId="2233"/>
    <cellStyle name="20 % - Accent2 2 2 5 5 3 2" xfId="2234"/>
    <cellStyle name="20 % - Accent2 2 2 5 5 4" xfId="2235"/>
    <cellStyle name="20 % - Accent2 2 2 5 6" xfId="2236"/>
    <cellStyle name="20 % - Accent2 2 2 5 6 2" xfId="2237"/>
    <cellStyle name="20 % - Accent2 2 2 5 6 2 2" xfId="2238"/>
    <cellStyle name="20 % - Accent2 2 2 5 6 3" xfId="2239"/>
    <cellStyle name="20 % - Accent2 2 2 5 7" xfId="2240"/>
    <cellStyle name="20 % - Accent2 2 2 5 7 2" xfId="2241"/>
    <cellStyle name="20 % - Accent2 2 2 5 8" xfId="2242"/>
    <cellStyle name="20 % - Accent2 2 2 6" xfId="2243"/>
    <cellStyle name="20 % - Accent2 2 2 6 2" xfId="2244"/>
    <cellStyle name="20 % - Accent2 2 2 6 2 2" xfId="2245"/>
    <cellStyle name="20 % - Accent2 2 2 6 2 2 2" xfId="2246"/>
    <cellStyle name="20 % - Accent2 2 2 6 2 2 2 2" xfId="2247"/>
    <cellStyle name="20 % - Accent2 2 2 6 2 2 2 2 2" xfId="2248"/>
    <cellStyle name="20 % - Accent2 2 2 6 2 2 2 3" xfId="2249"/>
    <cellStyle name="20 % - Accent2 2 2 6 2 2 3" xfId="2250"/>
    <cellStyle name="20 % - Accent2 2 2 6 2 2 3 2" xfId="2251"/>
    <cellStyle name="20 % - Accent2 2 2 6 2 2 4" xfId="2252"/>
    <cellStyle name="20 % - Accent2 2 2 6 2 3" xfId="2253"/>
    <cellStyle name="20 % - Accent2 2 2 6 2 3 2" xfId="2254"/>
    <cellStyle name="20 % - Accent2 2 2 6 2 3 2 2" xfId="2255"/>
    <cellStyle name="20 % - Accent2 2 2 6 2 3 3" xfId="2256"/>
    <cellStyle name="20 % - Accent2 2 2 6 2 4" xfId="2257"/>
    <cellStyle name="20 % - Accent2 2 2 6 2 4 2" xfId="2258"/>
    <cellStyle name="20 % - Accent2 2 2 6 2 5" xfId="2259"/>
    <cellStyle name="20 % - Accent2 2 2 6 3" xfId="2260"/>
    <cellStyle name="20 % - Accent2 2 2 6 3 2" xfId="2261"/>
    <cellStyle name="20 % - Accent2 2 2 6 3 2 2" xfId="2262"/>
    <cellStyle name="20 % - Accent2 2 2 6 3 2 2 2" xfId="2263"/>
    <cellStyle name="20 % - Accent2 2 2 6 3 2 3" xfId="2264"/>
    <cellStyle name="20 % - Accent2 2 2 6 3 3" xfId="2265"/>
    <cellStyle name="20 % - Accent2 2 2 6 3 3 2" xfId="2266"/>
    <cellStyle name="20 % - Accent2 2 2 6 3 4" xfId="2267"/>
    <cellStyle name="20 % - Accent2 2 2 6 4" xfId="2268"/>
    <cellStyle name="20 % - Accent2 2 2 6 4 2" xfId="2269"/>
    <cellStyle name="20 % - Accent2 2 2 6 4 2 2" xfId="2270"/>
    <cellStyle name="20 % - Accent2 2 2 6 4 3" xfId="2271"/>
    <cellStyle name="20 % - Accent2 2 2 6 5" xfId="2272"/>
    <cellStyle name="20 % - Accent2 2 2 6 5 2" xfId="2273"/>
    <cellStyle name="20 % - Accent2 2 2 6 6" xfId="2274"/>
    <cellStyle name="20 % - Accent2 2 2 7" xfId="2275"/>
    <cellStyle name="20 % - Accent2 2 2 7 2" xfId="2276"/>
    <cellStyle name="20 % - Accent2 2 2 7 2 2" xfId="2277"/>
    <cellStyle name="20 % - Accent2 2 2 7 2 2 2" xfId="2278"/>
    <cellStyle name="20 % - Accent2 2 2 7 2 2 2 2" xfId="2279"/>
    <cellStyle name="20 % - Accent2 2 2 7 2 2 3" xfId="2280"/>
    <cellStyle name="20 % - Accent2 2 2 7 2 3" xfId="2281"/>
    <cellStyle name="20 % - Accent2 2 2 7 2 3 2" xfId="2282"/>
    <cellStyle name="20 % - Accent2 2 2 7 2 4" xfId="2283"/>
    <cellStyle name="20 % - Accent2 2 2 7 3" xfId="2284"/>
    <cellStyle name="20 % - Accent2 2 2 7 3 2" xfId="2285"/>
    <cellStyle name="20 % - Accent2 2 2 7 3 2 2" xfId="2286"/>
    <cellStyle name="20 % - Accent2 2 2 7 3 3" xfId="2287"/>
    <cellStyle name="20 % - Accent2 2 2 7 4" xfId="2288"/>
    <cellStyle name="20 % - Accent2 2 2 7 4 2" xfId="2289"/>
    <cellStyle name="20 % - Accent2 2 2 7 5" xfId="2290"/>
    <cellStyle name="20 % - Accent2 2 2 8" xfId="2291"/>
    <cellStyle name="20 % - Accent2 2 2 8 2" xfId="2292"/>
    <cellStyle name="20 % - Accent2 2 2 8 2 2" xfId="2293"/>
    <cellStyle name="20 % - Accent2 2 2 8 2 2 2" xfId="2294"/>
    <cellStyle name="20 % - Accent2 2 2 8 2 2 2 2" xfId="2295"/>
    <cellStyle name="20 % - Accent2 2 2 8 2 2 3" xfId="2296"/>
    <cellStyle name="20 % - Accent2 2 2 8 2 3" xfId="2297"/>
    <cellStyle name="20 % - Accent2 2 2 8 2 3 2" xfId="2298"/>
    <cellStyle name="20 % - Accent2 2 2 8 2 4" xfId="2299"/>
    <cellStyle name="20 % - Accent2 2 2 8 3" xfId="2300"/>
    <cellStyle name="20 % - Accent2 2 2 8 3 2" xfId="2301"/>
    <cellStyle name="20 % - Accent2 2 2 8 3 2 2" xfId="2302"/>
    <cellStyle name="20 % - Accent2 2 2 8 3 3" xfId="2303"/>
    <cellStyle name="20 % - Accent2 2 2 8 4" xfId="2304"/>
    <cellStyle name="20 % - Accent2 2 2 8 4 2" xfId="2305"/>
    <cellStyle name="20 % - Accent2 2 2 8 5" xfId="2306"/>
    <cellStyle name="20 % - Accent2 2 2 9" xfId="2307"/>
    <cellStyle name="20 % - Accent2 2 2 9 2" xfId="2308"/>
    <cellStyle name="20 % - Accent2 2 2 9 2 2" xfId="2309"/>
    <cellStyle name="20 % - Accent2 2 2 9 2 2 2" xfId="2310"/>
    <cellStyle name="20 % - Accent2 2 2 9 2 2 2 2" xfId="2311"/>
    <cellStyle name="20 % - Accent2 2 2 9 2 2 3" xfId="2312"/>
    <cellStyle name="20 % - Accent2 2 2 9 2 3" xfId="2313"/>
    <cellStyle name="20 % - Accent2 2 2 9 2 3 2" xfId="2314"/>
    <cellStyle name="20 % - Accent2 2 2 9 2 4" xfId="2315"/>
    <cellStyle name="20 % - Accent2 2 2 9 3" xfId="2316"/>
    <cellStyle name="20 % - Accent2 2 2 9 3 2" xfId="2317"/>
    <cellStyle name="20 % - Accent2 2 2 9 3 2 2" xfId="2318"/>
    <cellStyle name="20 % - Accent2 2 2 9 3 3" xfId="2319"/>
    <cellStyle name="20 % - Accent2 2 2 9 4" xfId="2320"/>
    <cellStyle name="20 % - Accent2 2 2 9 4 2" xfId="2321"/>
    <cellStyle name="20 % - Accent2 2 2 9 5" xfId="2322"/>
    <cellStyle name="20 % - Accent2 2 3" xfId="2323"/>
    <cellStyle name="20 % - Accent2 2 3 10" xfId="2324"/>
    <cellStyle name="20 % - Accent2 2 3 2" xfId="2325"/>
    <cellStyle name="20 % - Accent2 2 3 2 2" xfId="2326"/>
    <cellStyle name="20 % - Accent2 2 3 2 2 2" xfId="2327"/>
    <cellStyle name="20 % - Accent2 2 3 2 2 2 2" xfId="2328"/>
    <cellStyle name="20 % - Accent2 2 3 2 2 2 2 2" xfId="2329"/>
    <cellStyle name="20 % - Accent2 2 3 2 2 2 2 2 2" xfId="2330"/>
    <cellStyle name="20 % - Accent2 2 3 2 2 2 2 2 2 2" xfId="2331"/>
    <cellStyle name="20 % - Accent2 2 3 2 2 2 2 2 3" xfId="2332"/>
    <cellStyle name="20 % - Accent2 2 3 2 2 2 2 3" xfId="2333"/>
    <cellStyle name="20 % - Accent2 2 3 2 2 2 2 3 2" xfId="2334"/>
    <cellStyle name="20 % - Accent2 2 3 2 2 2 2 4" xfId="2335"/>
    <cellStyle name="20 % - Accent2 2 3 2 2 2 3" xfId="2336"/>
    <cellStyle name="20 % - Accent2 2 3 2 2 2 3 2" xfId="2337"/>
    <cellStyle name="20 % - Accent2 2 3 2 2 2 3 2 2" xfId="2338"/>
    <cellStyle name="20 % - Accent2 2 3 2 2 2 3 3" xfId="2339"/>
    <cellStyle name="20 % - Accent2 2 3 2 2 2 4" xfId="2340"/>
    <cellStyle name="20 % - Accent2 2 3 2 2 2 4 2" xfId="2341"/>
    <cellStyle name="20 % - Accent2 2 3 2 2 2 5" xfId="2342"/>
    <cellStyle name="20 % - Accent2 2 3 2 2 3" xfId="2343"/>
    <cellStyle name="20 % - Accent2 2 3 2 2 3 2" xfId="2344"/>
    <cellStyle name="20 % - Accent2 2 3 2 2 3 2 2" xfId="2345"/>
    <cellStyle name="20 % - Accent2 2 3 2 2 3 2 2 2" xfId="2346"/>
    <cellStyle name="20 % - Accent2 2 3 2 2 3 2 2 2 2" xfId="2347"/>
    <cellStyle name="20 % - Accent2 2 3 2 2 3 2 2 3" xfId="2348"/>
    <cellStyle name="20 % - Accent2 2 3 2 2 3 2 3" xfId="2349"/>
    <cellStyle name="20 % - Accent2 2 3 2 2 3 2 3 2" xfId="2350"/>
    <cellStyle name="20 % - Accent2 2 3 2 2 3 2 4" xfId="2351"/>
    <cellStyle name="20 % - Accent2 2 3 2 2 3 3" xfId="2352"/>
    <cellStyle name="20 % - Accent2 2 3 2 2 3 3 2" xfId="2353"/>
    <cellStyle name="20 % - Accent2 2 3 2 2 3 3 2 2" xfId="2354"/>
    <cellStyle name="20 % - Accent2 2 3 2 2 3 3 3" xfId="2355"/>
    <cellStyle name="20 % - Accent2 2 3 2 2 3 4" xfId="2356"/>
    <cellStyle name="20 % - Accent2 2 3 2 2 3 4 2" xfId="2357"/>
    <cellStyle name="20 % - Accent2 2 3 2 2 3 5" xfId="2358"/>
    <cellStyle name="20 % - Accent2 2 3 2 2 4" xfId="2359"/>
    <cellStyle name="20 % - Accent2 2 3 2 2 4 2" xfId="2360"/>
    <cellStyle name="20 % - Accent2 2 3 2 2 4 2 2" xfId="2361"/>
    <cellStyle name="20 % - Accent2 2 3 2 2 4 2 2 2" xfId="2362"/>
    <cellStyle name="20 % - Accent2 2 3 2 2 4 2 3" xfId="2363"/>
    <cellStyle name="20 % - Accent2 2 3 2 2 4 3" xfId="2364"/>
    <cellStyle name="20 % - Accent2 2 3 2 2 4 3 2" xfId="2365"/>
    <cellStyle name="20 % - Accent2 2 3 2 2 4 4" xfId="2366"/>
    <cellStyle name="20 % - Accent2 2 3 2 2 5" xfId="2367"/>
    <cellStyle name="20 % - Accent2 2 3 2 2 5 2" xfId="2368"/>
    <cellStyle name="20 % - Accent2 2 3 2 2 5 2 2" xfId="2369"/>
    <cellStyle name="20 % - Accent2 2 3 2 2 5 3" xfId="2370"/>
    <cellStyle name="20 % - Accent2 2 3 2 2 6" xfId="2371"/>
    <cellStyle name="20 % - Accent2 2 3 2 2 6 2" xfId="2372"/>
    <cellStyle name="20 % - Accent2 2 3 2 2 7" xfId="2373"/>
    <cellStyle name="20 % - Accent2 2 3 2 3" xfId="2374"/>
    <cellStyle name="20 % - Accent2 2 3 2 3 2" xfId="2375"/>
    <cellStyle name="20 % - Accent2 2 3 2 3 2 2" xfId="2376"/>
    <cellStyle name="20 % - Accent2 2 3 2 3 2 2 2" xfId="2377"/>
    <cellStyle name="20 % - Accent2 2 3 2 3 2 2 2 2" xfId="2378"/>
    <cellStyle name="20 % - Accent2 2 3 2 3 2 2 2 2 2" xfId="2379"/>
    <cellStyle name="20 % - Accent2 2 3 2 3 2 2 2 3" xfId="2380"/>
    <cellStyle name="20 % - Accent2 2 3 2 3 2 2 3" xfId="2381"/>
    <cellStyle name="20 % - Accent2 2 3 2 3 2 2 3 2" xfId="2382"/>
    <cellStyle name="20 % - Accent2 2 3 2 3 2 2 4" xfId="2383"/>
    <cellStyle name="20 % - Accent2 2 3 2 3 2 3" xfId="2384"/>
    <cellStyle name="20 % - Accent2 2 3 2 3 2 3 2" xfId="2385"/>
    <cellStyle name="20 % - Accent2 2 3 2 3 2 3 2 2" xfId="2386"/>
    <cellStyle name="20 % - Accent2 2 3 2 3 2 3 3" xfId="2387"/>
    <cellStyle name="20 % - Accent2 2 3 2 3 2 4" xfId="2388"/>
    <cellStyle name="20 % - Accent2 2 3 2 3 2 4 2" xfId="2389"/>
    <cellStyle name="20 % - Accent2 2 3 2 3 2 5" xfId="2390"/>
    <cellStyle name="20 % - Accent2 2 3 2 3 3" xfId="2391"/>
    <cellStyle name="20 % - Accent2 2 3 2 3 3 2" xfId="2392"/>
    <cellStyle name="20 % - Accent2 2 3 2 3 3 2 2" xfId="2393"/>
    <cellStyle name="20 % - Accent2 2 3 2 3 3 2 2 2" xfId="2394"/>
    <cellStyle name="20 % - Accent2 2 3 2 3 3 2 3" xfId="2395"/>
    <cellStyle name="20 % - Accent2 2 3 2 3 3 3" xfId="2396"/>
    <cellStyle name="20 % - Accent2 2 3 2 3 3 3 2" xfId="2397"/>
    <cellStyle name="20 % - Accent2 2 3 2 3 3 4" xfId="2398"/>
    <cellStyle name="20 % - Accent2 2 3 2 3 4" xfId="2399"/>
    <cellStyle name="20 % - Accent2 2 3 2 3 4 2" xfId="2400"/>
    <cellStyle name="20 % - Accent2 2 3 2 3 4 2 2" xfId="2401"/>
    <cellStyle name="20 % - Accent2 2 3 2 3 4 3" xfId="2402"/>
    <cellStyle name="20 % - Accent2 2 3 2 3 5" xfId="2403"/>
    <cellStyle name="20 % - Accent2 2 3 2 3 5 2" xfId="2404"/>
    <cellStyle name="20 % - Accent2 2 3 2 3 6" xfId="2405"/>
    <cellStyle name="20 % - Accent2 2 3 2 4" xfId="2406"/>
    <cellStyle name="20 % - Accent2 2 3 2 4 2" xfId="2407"/>
    <cellStyle name="20 % - Accent2 2 3 2 4 2 2" xfId="2408"/>
    <cellStyle name="20 % - Accent2 2 3 2 4 2 2 2" xfId="2409"/>
    <cellStyle name="20 % - Accent2 2 3 2 4 2 2 2 2" xfId="2410"/>
    <cellStyle name="20 % - Accent2 2 3 2 4 2 2 3" xfId="2411"/>
    <cellStyle name="20 % - Accent2 2 3 2 4 2 3" xfId="2412"/>
    <cellStyle name="20 % - Accent2 2 3 2 4 2 3 2" xfId="2413"/>
    <cellStyle name="20 % - Accent2 2 3 2 4 2 4" xfId="2414"/>
    <cellStyle name="20 % - Accent2 2 3 2 4 3" xfId="2415"/>
    <cellStyle name="20 % - Accent2 2 3 2 4 3 2" xfId="2416"/>
    <cellStyle name="20 % - Accent2 2 3 2 4 3 2 2" xfId="2417"/>
    <cellStyle name="20 % - Accent2 2 3 2 4 3 3" xfId="2418"/>
    <cellStyle name="20 % - Accent2 2 3 2 4 4" xfId="2419"/>
    <cellStyle name="20 % - Accent2 2 3 2 4 4 2" xfId="2420"/>
    <cellStyle name="20 % - Accent2 2 3 2 4 5" xfId="2421"/>
    <cellStyle name="20 % - Accent2 2 3 2 5" xfId="2422"/>
    <cellStyle name="20 % - Accent2 2 3 2 5 2" xfId="2423"/>
    <cellStyle name="20 % - Accent2 2 3 2 5 2 2" xfId="2424"/>
    <cellStyle name="20 % - Accent2 2 3 2 5 2 2 2" xfId="2425"/>
    <cellStyle name="20 % - Accent2 2 3 2 5 2 2 2 2" xfId="2426"/>
    <cellStyle name="20 % - Accent2 2 3 2 5 2 2 3" xfId="2427"/>
    <cellStyle name="20 % - Accent2 2 3 2 5 2 3" xfId="2428"/>
    <cellStyle name="20 % - Accent2 2 3 2 5 2 3 2" xfId="2429"/>
    <cellStyle name="20 % - Accent2 2 3 2 5 2 4" xfId="2430"/>
    <cellStyle name="20 % - Accent2 2 3 2 5 3" xfId="2431"/>
    <cellStyle name="20 % - Accent2 2 3 2 5 3 2" xfId="2432"/>
    <cellStyle name="20 % - Accent2 2 3 2 5 3 2 2" xfId="2433"/>
    <cellStyle name="20 % - Accent2 2 3 2 5 3 3" xfId="2434"/>
    <cellStyle name="20 % - Accent2 2 3 2 5 4" xfId="2435"/>
    <cellStyle name="20 % - Accent2 2 3 2 5 4 2" xfId="2436"/>
    <cellStyle name="20 % - Accent2 2 3 2 5 5" xfId="2437"/>
    <cellStyle name="20 % - Accent2 2 3 2 6" xfId="2438"/>
    <cellStyle name="20 % - Accent2 2 3 2 6 2" xfId="2439"/>
    <cellStyle name="20 % - Accent2 2 3 2 6 2 2" xfId="2440"/>
    <cellStyle name="20 % - Accent2 2 3 2 6 2 2 2" xfId="2441"/>
    <cellStyle name="20 % - Accent2 2 3 2 6 2 3" xfId="2442"/>
    <cellStyle name="20 % - Accent2 2 3 2 6 3" xfId="2443"/>
    <cellStyle name="20 % - Accent2 2 3 2 6 3 2" xfId="2444"/>
    <cellStyle name="20 % - Accent2 2 3 2 6 4" xfId="2445"/>
    <cellStyle name="20 % - Accent2 2 3 2 7" xfId="2446"/>
    <cellStyle name="20 % - Accent2 2 3 2 7 2" xfId="2447"/>
    <cellStyle name="20 % - Accent2 2 3 2 7 2 2" xfId="2448"/>
    <cellStyle name="20 % - Accent2 2 3 2 7 3" xfId="2449"/>
    <cellStyle name="20 % - Accent2 2 3 2 8" xfId="2450"/>
    <cellStyle name="20 % - Accent2 2 3 2 8 2" xfId="2451"/>
    <cellStyle name="20 % - Accent2 2 3 2 9" xfId="2452"/>
    <cellStyle name="20 % - Accent2 2 3 3" xfId="2453"/>
    <cellStyle name="20 % - Accent2 2 3 3 2" xfId="2454"/>
    <cellStyle name="20 % - Accent2 2 3 3 2 2" xfId="2455"/>
    <cellStyle name="20 % - Accent2 2 3 3 2 2 2" xfId="2456"/>
    <cellStyle name="20 % - Accent2 2 3 3 2 2 2 2" xfId="2457"/>
    <cellStyle name="20 % - Accent2 2 3 3 2 2 2 2 2" xfId="2458"/>
    <cellStyle name="20 % - Accent2 2 3 3 2 2 2 3" xfId="2459"/>
    <cellStyle name="20 % - Accent2 2 3 3 2 2 3" xfId="2460"/>
    <cellStyle name="20 % - Accent2 2 3 3 2 2 3 2" xfId="2461"/>
    <cellStyle name="20 % - Accent2 2 3 3 2 2 4" xfId="2462"/>
    <cellStyle name="20 % - Accent2 2 3 3 2 3" xfId="2463"/>
    <cellStyle name="20 % - Accent2 2 3 3 2 3 2" xfId="2464"/>
    <cellStyle name="20 % - Accent2 2 3 3 2 3 2 2" xfId="2465"/>
    <cellStyle name="20 % - Accent2 2 3 3 2 3 3" xfId="2466"/>
    <cellStyle name="20 % - Accent2 2 3 3 2 4" xfId="2467"/>
    <cellStyle name="20 % - Accent2 2 3 3 2 4 2" xfId="2468"/>
    <cellStyle name="20 % - Accent2 2 3 3 2 5" xfId="2469"/>
    <cellStyle name="20 % - Accent2 2 3 3 3" xfId="2470"/>
    <cellStyle name="20 % - Accent2 2 3 3 3 2" xfId="2471"/>
    <cellStyle name="20 % - Accent2 2 3 3 3 2 2" xfId="2472"/>
    <cellStyle name="20 % - Accent2 2 3 3 3 2 2 2" xfId="2473"/>
    <cellStyle name="20 % - Accent2 2 3 3 3 2 2 2 2" xfId="2474"/>
    <cellStyle name="20 % - Accent2 2 3 3 3 2 2 3" xfId="2475"/>
    <cellStyle name="20 % - Accent2 2 3 3 3 2 3" xfId="2476"/>
    <cellStyle name="20 % - Accent2 2 3 3 3 2 3 2" xfId="2477"/>
    <cellStyle name="20 % - Accent2 2 3 3 3 2 4" xfId="2478"/>
    <cellStyle name="20 % - Accent2 2 3 3 3 3" xfId="2479"/>
    <cellStyle name="20 % - Accent2 2 3 3 3 3 2" xfId="2480"/>
    <cellStyle name="20 % - Accent2 2 3 3 3 3 2 2" xfId="2481"/>
    <cellStyle name="20 % - Accent2 2 3 3 3 3 3" xfId="2482"/>
    <cellStyle name="20 % - Accent2 2 3 3 3 4" xfId="2483"/>
    <cellStyle name="20 % - Accent2 2 3 3 3 4 2" xfId="2484"/>
    <cellStyle name="20 % - Accent2 2 3 3 3 5" xfId="2485"/>
    <cellStyle name="20 % - Accent2 2 3 3 4" xfId="2486"/>
    <cellStyle name="20 % - Accent2 2 3 3 4 2" xfId="2487"/>
    <cellStyle name="20 % - Accent2 2 3 3 4 2 2" xfId="2488"/>
    <cellStyle name="20 % - Accent2 2 3 3 4 2 2 2" xfId="2489"/>
    <cellStyle name="20 % - Accent2 2 3 3 4 2 3" xfId="2490"/>
    <cellStyle name="20 % - Accent2 2 3 3 4 3" xfId="2491"/>
    <cellStyle name="20 % - Accent2 2 3 3 4 3 2" xfId="2492"/>
    <cellStyle name="20 % - Accent2 2 3 3 4 4" xfId="2493"/>
    <cellStyle name="20 % - Accent2 2 3 3 5" xfId="2494"/>
    <cellStyle name="20 % - Accent2 2 3 3 5 2" xfId="2495"/>
    <cellStyle name="20 % - Accent2 2 3 3 5 2 2" xfId="2496"/>
    <cellStyle name="20 % - Accent2 2 3 3 5 3" xfId="2497"/>
    <cellStyle name="20 % - Accent2 2 3 3 6" xfId="2498"/>
    <cellStyle name="20 % - Accent2 2 3 3 6 2" xfId="2499"/>
    <cellStyle name="20 % - Accent2 2 3 3 7" xfId="2500"/>
    <cellStyle name="20 % - Accent2 2 3 4" xfId="2501"/>
    <cellStyle name="20 % - Accent2 2 3 4 2" xfId="2502"/>
    <cellStyle name="20 % - Accent2 2 3 4 2 2" xfId="2503"/>
    <cellStyle name="20 % - Accent2 2 3 4 2 2 2" xfId="2504"/>
    <cellStyle name="20 % - Accent2 2 3 4 2 2 2 2" xfId="2505"/>
    <cellStyle name="20 % - Accent2 2 3 4 2 2 2 2 2" xfId="2506"/>
    <cellStyle name="20 % - Accent2 2 3 4 2 2 2 3" xfId="2507"/>
    <cellStyle name="20 % - Accent2 2 3 4 2 2 3" xfId="2508"/>
    <cellStyle name="20 % - Accent2 2 3 4 2 2 3 2" xfId="2509"/>
    <cellStyle name="20 % - Accent2 2 3 4 2 2 4" xfId="2510"/>
    <cellStyle name="20 % - Accent2 2 3 4 2 3" xfId="2511"/>
    <cellStyle name="20 % - Accent2 2 3 4 2 3 2" xfId="2512"/>
    <cellStyle name="20 % - Accent2 2 3 4 2 3 2 2" xfId="2513"/>
    <cellStyle name="20 % - Accent2 2 3 4 2 3 3" xfId="2514"/>
    <cellStyle name="20 % - Accent2 2 3 4 2 4" xfId="2515"/>
    <cellStyle name="20 % - Accent2 2 3 4 2 4 2" xfId="2516"/>
    <cellStyle name="20 % - Accent2 2 3 4 2 5" xfId="2517"/>
    <cellStyle name="20 % - Accent2 2 3 4 3" xfId="2518"/>
    <cellStyle name="20 % - Accent2 2 3 4 3 2" xfId="2519"/>
    <cellStyle name="20 % - Accent2 2 3 4 3 2 2" xfId="2520"/>
    <cellStyle name="20 % - Accent2 2 3 4 3 2 2 2" xfId="2521"/>
    <cellStyle name="20 % - Accent2 2 3 4 3 2 3" xfId="2522"/>
    <cellStyle name="20 % - Accent2 2 3 4 3 3" xfId="2523"/>
    <cellStyle name="20 % - Accent2 2 3 4 3 3 2" xfId="2524"/>
    <cellStyle name="20 % - Accent2 2 3 4 3 4" xfId="2525"/>
    <cellStyle name="20 % - Accent2 2 3 4 4" xfId="2526"/>
    <cellStyle name="20 % - Accent2 2 3 4 4 2" xfId="2527"/>
    <cellStyle name="20 % - Accent2 2 3 4 4 2 2" xfId="2528"/>
    <cellStyle name="20 % - Accent2 2 3 4 4 3" xfId="2529"/>
    <cellStyle name="20 % - Accent2 2 3 4 5" xfId="2530"/>
    <cellStyle name="20 % - Accent2 2 3 4 5 2" xfId="2531"/>
    <cellStyle name="20 % - Accent2 2 3 4 6" xfId="2532"/>
    <cellStyle name="20 % - Accent2 2 3 5" xfId="2533"/>
    <cellStyle name="20 % - Accent2 2 3 5 2" xfId="2534"/>
    <cellStyle name="20 % - Accent2 2 3 5 2 2" xfId="2535"/>
    <cellStyle name="20 % - Accent2 2 3 5 2 2 2" xfId="2536"/>
    <cellStyle name="20 % - Accent2 2 3 5 2 2 2 2" xfId="2537"/>
    <cellStyle name="20 % - Accent2 2 3 5 2 2 3" xfId="2538"/>
    <cellStyle name="20 % - Accent2 2 3 5 2 3" xfId="2539"/>
    <cellStyle name="20 % - Accent2 2 3 5 2 3 2" xfId="2540"/>
    <cellStyle name="20 % - Accent2 2 3 5 2 4" xfId="2541"/>
    <cellStyle name="20 % - Accent2 2 3 5 3" xfId="2542"/>
    <cellStyle name="20 % - Accent2 2 3 5 3 2" xfId="2543"/>
    <cellStyle name="20 % - Accent2 2 3 5 3 2 2" xfId="2544"/>
    <cellStyle name="20 % - Accent2 2 3 5 3 3" xfId="2545"/>
    <cellStyle name="20 % - Accent2 2 3 5 4" xfId="2546"/>
    <cellStyle name="20 % - Accent2 2 3 5 4 2" xfId="2547"/>
    <cellStyle name="20 % - Accent2 2 3 5 5" xfId="2548"/>
    <cellStyle name="20 % - Accent2 2 3 6" xfId="2549"/>
    <cellStyle name="20 % - Accent2 2 3 6 2" xfId="2550"/>
    <cellStyle name="20 % - Accent2 2 3 6 2 2" xfId="2551"/>
    <cellStyle name="20 % - Accent2 2 3 6 2 2 2" xfId="2552"/>
    <cellStyle name="20 % - Accent2 2 3 6 2 2 2 2" xfId="2553"/>
    <cellStyle name="20 % - Accent2 2 3 6 2 2 3" xfId="2554"/>
    <cellStyle name="20 % - Accent2 2 3 6 2 3" xfId="2555"/>
    <cellStyle name="20 % - Accent2 2 3 6 2 3 2" xfId="2556"/>
    <cellStyle name="20 % - Accent2 2 3 6 2 4" xfId="2557"/>
    <cellStyle name="20 % - Accent2 2 3 6 3" xfId="2558"/>
    <cellStyle name="20 % - Accent2 2 3 6 3 2" xfId="2559"/>
    <cellStyle name="20 % - Accent2 2 3 6 3 2 2" xfId="2560"/>
    <cellStyle name="20 % - Accent2 2 3 6 3 3" xfId="2561"/>
    <cellStyle name="20 % - Accent2 2 3 6 4" xfId="2562"/>
    <cellStyle name="20 % - Accent2 2 3 6 4 2" xfId="2563"/>
    <cellStyle name="20 % - Accent2 2 3 6 5" xfId="2564"/>
    <cellStyle name="20 % - Accent2 2 3 7" xfId="2565"/>
    <cellStyle name="20 % - Accent2 2 3 7 2" xfId="2566"/>
    <cellStyle name="20 % - Accent2 2 3 7 2 2" xfId="2567"/>
    <cellStyle name="20 % - Accent2 2 3 7 2 2 2" xfId="2568"/>
    <cellStyle name="20 % - Accent2 2 3 7 2 3" xfId="2569"/>
    <cellStyle name="20 % - Accent2 2 3 7 3" xfId="2570"/>
    <cellStyle name="20 % - Accent2 2 3 7 3 2" xfId="2571"/>
    <cellStyle name="20 % - Accent2 2 3 7 4" xfId="2572"/>
    <cellStyle name="20 % - Accent2 2 3 8" xfId="2573"/>
    <cellStyle name="20 % - Accent2 2 3 8 2" xfId="2574"/>
    <cellStyle name="20 % - Accent2 2 3 8 2 2" xfId="2575"/>
    <cellStyle name="20 % - Accent2 2 3 8 3" xfId="2576"/>
    <cellStyle name="20 % - Accent2 2 3 9" xfId="2577"/>
    <cellStyle name="20 % - Accent2 2 3 9 2" xfId="2578"/>
    <cellStyle name="20 % - Accent2 2 4" xfId="2579"/>
    <cellStyle name="20 % - Accent2 2 4 2" xfId="2580"/>
    <cellStyle name="20 % - Accent2 2 4 2 2" xfId="2581"/>
    <cellStyle name="20 % - Accent2 2 4 2 2 2" xfId="2582"/>
    <cellStyle name="20 % - Accent2 2 4 2 2 2 2" xfId="2583"/>
    <cellStyle name="20 % - Accent2 2 4 2 2 2 2 2" xfId="2584"/>
    <cellStyle name="20 % - Accent2 2 4 2 2 2 2 2 2" xfId="2585"/>
    <cellStyle name="20 % - Accent2 2 4 2 2 2 2 2 2 2" xfId="2586"/>
    <cellStyle name="20 % - Accent2 2 4 2 2 2 2 2 3" xfId="2587"/>
    <cellStyle name="20 % - Accent2 2 4 2 2 2 2 3" xfId="2588"/>
    <cellStyle name="20 % - Accent2 2 4 2 2 2 2 3 2" xfId="2589"/>
    <cellStyle name="20 % - Accent2 2 4 2 2 2 2 4" xfId="2590"/>
    <cellStyle name="20 % - Accent2 2 4 2 2 2 3" xfId="2591"/>
    <cellStyle name="20 % - Accent2 2 4 2 2 2 3 2" xfId="2592"/>
    <cellStyle name="20 % - Accent2 2 4 2 2 2 3 2 2" xfId="2593"/>
    <cellStyle name="20 % - Accent2 2 4 2 2 2 3 3" xfId="2594"/>
    <cellStyle name="20 % - Accent2 2 4 2 2 2 4" xfId="2595"/>
    <cellStyle name="20 % - Accent2 2 4 2 2 2 4 2" xfId="2596"/>
    <cellStyle name="20 % - Accent2 2 4 2 2 2 5" xfId="2597"/>
    <cellStyle name="20 % - Accent2 2 4 2 2 3" xfId="2598"/>
    <cellStyle name="20 % - Accent2 2 4 2 2 3 2" xfId="2599"/>
    <cellStyle name="20 % - Accent2 2 4 2 2 3 2 2" xfId="2600"/>
    <cellStyle name="20 % - Accent2 2 4 2 2 3 2 2 2" xfId="2601"/>
    <cellStyle name="20 % - Accent2 2 4 2 2 3 2 3" xfId="2602"/>
    <cellStyle name="20 % - Accent2 2 4 2 2 3 3" xfId="2603"/>
    <cellStyle name="20 % - Accent2 2 4 2 2 3 3 2" xfId="2604"/>
    <cellStyle name="20 % - Accent2 2 4 2 2 3 4" xfId="2605"/>
    <cellStyle name="20 % - Accent2 2 4 2 2 4" xfId="2606"/>
    <cellStyle name="20 % - Accent2 2 4 2 2 4 2" xfId="2607"/>
    <cellStyle name="20 % - Accent2 2 4 2 2 4 2 2" xfId="2608"/>
    <cellStyle name="20 % - Accent2 2 4 2 2 4 3" xfId="2609"/>
    <cellStyle name="20 % - Accent2 2 4 2 2 5" xfId="2610"/>
    <cellStyle name="20 % - Accent2 2 4 2 2 5 2" xfId="2611"/>
    <cellStyle name="20 % - Accent2 2 4 2 2 6" xfId="2612"/>
    <cellStyle name="20 % - Accent2 2 4 2 3" xfId="2613"/>
    <cellStyle name="20 % - Accent2 2 4 2 3 2" xfId="2614"/>
    <cellStyle name="20 % - Accent2 2 4 2 3 2 2" xfId="2615"/>
    <cellStyle name="20 % - Accent2 2 4 2 3 2 2 2" xfId="2616"/>
    <cellStyle name="20 % - Accent2 2 4 2 3 2 2 2 2" xfId="2617"/>
    <cellStyle name="20 % - Accent2 2 4 2 3 2 2 3" xfId="2618"/>
    <cellStyle name="20 % - Accent2 2 4 2 3 2 3" xfId="2619"/>
    <cellStyle name="20 % - Accent2 2 4 2 3 2 3 2" xfId="2620"/>
    <cellStyle name="20 % - Accent2 2 4 2 3 2 4" xfId="2621"/>
    <cellStyle name="20 % - Accent2 2 4 2 3 3" xfId="2622"/>
    <cellStyle name="20 % - Accent2 2 4 2 3 3 2" xfId="2623"/>
    <cellStyle name="20 % - Accent2 2 4 2 3 3 2 2" xfId="2624"/>
    <cellStyle name="20 % - Accent2 2 4 2 3 3 3" xfId="2625"/>
    <cellStyle name="20 % - Accent2 2 4 2 3 4" xfId="2626"/>
    <cellStyle name="20 % - Accent2 2 4 2 3 4 2" xfId="2627"/>
    <cellStyle name="20 % - Accent2 2 4 2 3 5" xfId="2628"/>
    <cellStyle name="20 % - Accent2 2 4 2 4" xfId="2629"/>
    <cellStyle name="20 % - Accent2 2 4 2 4 2" xfId="2630"/>
    <cellStyle name="20 % - Accent2 2 4 2 4 2 2" xfId="2631"/>
    <cellStyle name="20 % - Accent2 2 4 2 4 2 2 2" xfId="2632"/>
    <cellStyle name="20 % - Accent2 2 4 2 4 2 3" xfId="2633"/>
    <cellStyle name="20 % - Accent2 2 4 2 4 3" xfId="2634"/>
    <cellStyle name="20 % - Accent2 2 4 2 4 3 2" xfId="2635"/>
    <cellStyle name="20 % - Accent2 2 4 2 4 4" xfId="2636"/>
    <cellStyle name="20 % - Accent2 2 4 2 5" xfId="2637"/>
    <cellStyle name="20 % - Accent2 2 4 2 5 2" xfId="2638"/>
    <cellStyle name="20 % - Accent2 2 4 2 5 2 2" xfId="2639"/>
    <cellStyle name="20 % - Accent2 2 4 2 5 3" xfId="2640"/>
    <cellStyle name="20 % - Accent2 2 4 2 6" xfId="2641"/>
    <cellStyle name="20 % - Accent2 2 4 2 6 2" xfId="2642"/>
    <cellStyle name="20 % - Accent2 2 4 2 7" xfId="2643"/>
    <cellStyle name="20 % - Accent2 2 4 3" xfId="2644"/>
    <cellStyle name="20 % - Accent2 2 4 3 2" xfId="2645"/>
    <cellStyle name="20 % - Accent2 2 4 3 2 2" xfId="2646"/>
    <cellStyle name="20 % - Accent2 2 4 3 2 2 2" xfId="2647"/>
    <cellStyle name="20 % - Accent2 2 4 3 2 2 2 2" xfId="2648"/>
    <cellStyle name="20 % - Accent2 2 4 3 2 2 2 2 2" xfId="2649"/>
    <cellStyle name="20 % - Accent2 2 4 3 2 2 2 3" xfId="2650"/>
    <cellStyle name="20 % - Accent2 2 4 3 2 2 3" xfId="2651"/>
    <cellStyle name="20 % - Accent2 2 4 3 2 2 3 2" xfId="2652"/>
    <cellStyle name="20 % - Accent2 2 4 3 2 2 4" xfId="2653"/>
    <cellStyle name="20 % - Accent2 2 4 3 2 3" xfId="2654"/>
    <cellStyle name="20 % - Accent2 2 4 3 2 3 2" xfId="2655"/>
    <cellStyle name="20 % - Accent2 2 4 3 2 3 2 2" xfId="2656"/>
    <cellStyle name="20 % - Accent2 2 4 3 2 3 3" xfId="2657"/>
    <cellStyle name="20 % - Accent2 2 4 3 2 4" xfId="2658"/>
    <cellStyle name="20 % - Accent2 2 4 3 2 4 2" xfId="2659"/>
    <cellStyle name="20 % - Accent2 2 4 3 2 5" xfId="2660"/>
    <cellStyle name="20 % - Accent2 2 4 3 3" xfId="2661"/>
    <cellStyle name="20 % - Accent2 2 4 3 3 2" xfId="2662"/>
    <cellStyle name="20 % - Accent2 2 4 3 3 2 2" xfId="2663"/>
    <cellStyle name="20 % - Accent2 2 4 3 3 2 2 2" xfId="2664"/>
    <cellStyle name="20 % - Accent2 2 4 3 3 2 3" xfId="2665"/>
    <cellStyle name="20 % - Accent2 2 4 3 3 3" xfId="2666"/>
    <cellStyle name="20 % - Accent2 2 4 3 3 3 2" xfId="2667"/>
    <cellStyle name="20 % - Accent2 2 4 3 3 4" xfId="2668"/>
    <cellStyle name="20 % - Accent2 2 4 3 4" xfId="2669"/>
    <cellStyle name="20 % - Accent2 2 4 3 4 2" xfId="2670"/>
    <cellStyle name="20 % - Accent2 2 4 3 4 2 2" xfId="2671"/>
    <cellStyle name="20 % - Accent2 2 4 3 4 3" xfId="2672"/>
    <cellStyle name="20 % - Accent2 2 4 3 5" xfId="2673"/>
    <cellStyle name="20 % - Accent2 2 4 3 5 2" xfId="2674"/>
    <cellStyle name="20 % - Accent2 2 4 3 6" xfId="2675"/>
    <cellStyle name="20 % - Accent2 2 4 4" xfId="2676"/>
    <cellStyle name="20 % - Accent2 2 4 4 2" xfId="2677"/>
    <cellStyle name="20 % - Accent2 2 4 4 2 2" xfId="2678"/>
    <cellStyle name="20 % - Accent2 2 4 4 2 2 2" xfId="2679"/>
    <cellStyle name="20 % - Accent2 2 4 4 2 2 2 2" xfId="2680"/>
    <cellStyle name="20 % - Accent2 2 4 4 2 2 3" xfId="2681"/>
    <cellStyle name="20 % - Accent2 2 4 4 2 3" xfId="2682"/>
    <cellStyle name="20 % - Accent2 2 4 4 2 3 2" xfId="2683"/>
    <cellStyle name="20 % - Accent2 2 4 4 2 4" xfId="2684"/>
    <cellStyle name="20 % - Accent2 2 4 4 3" xfId="2685"/>
    <cellStyle name="20 % - Accent2 2 4 4 3 2" xfId="2686"/>
    <cellStyle name="20 % - Accent2 2 4 4 3 2 2" xfId="2687"/>
    <cellStyle name="20 % - Accent2 2 4 4 3 3" xfId="2688"/>
    <cellStyle name="20 % - Accent2 2 4 4 4" xfId="2689"/>
    <cellStyle name="20 % - Accent2 2 4 4 4 2" xfId="2690"/>
    <cellStyle name="20 % - Accent2 2 4 4 5" xfId="2691"/>
    <cellStyle name="20 % - Accent2 2 4 5" xfId="2692"/>
    <cellStyle name="20 % - Accent2 2 4 5 2" xfId="2693"/>
    <cellStyle name="20 % - Accent2 2 4 5 2 2" xfId="2694"/>
    <cellStyle name="20 % - Accent2 2 4 5 2 2 2" xfId="2695"/>
    <cellStyle name="20 % - Accent2 2 4 5 2 2 2 2" xfId="2696"/>
    <cellStyle name="20 % - Accent2 2 4 5 2 2 3" xfId="2697"/>
    <cellStyle name="20 % - Accent2 2 4 5 2 3" xfId="2698"/>
    <cellStyle name="20 % - Accent2 2 4 5 2 3 2" xfId="2699"/>
    <cellStyle name="20 % - Accent2 2 4 5 2 4" xfId="2700"/>
    <cellStyle name="20 % - Accent2 2 4 5 3" xfId="2701"/>
    <cellStyle name="20 % - Accent2 2 4 5 3 2" xfId="2702"/>
    <cellStyle name="20 % - Accent2 2 4 5 3 2 2" xfId="2703"/>
    <cellStyle name="20 % - Accent2 2 4 5 3 3" xfId="2704"/>
    <cellStyle name="20 % - Accent2 2 4 5 4" xfId="2705"/>
    <cellStyle name="20 % - Accent2 2 4 5 4 2" xfId="2706"/>
    <cellStyle name="20 % - Accent2 2 4 5 5" xfId="2707"/>
    <cellStyle name="20 % - Accent2 2 4 6" xfId="2708"/>
    <cellStyle name="20 % - Accent2 2 4 6 2" xfId="2709"/>
    <cellStyle name="20 % - Accent2 2 4 6 2 2" xfId="2710"/>
    <cellStyle name="20 % - Accent2 2 4 6 2 2 2" xfId="2711"/>
    <cellStyle name="20 % - Accent2 2 4 6 2 3" xfId="2712"/>
    <cellStyle name="20 % - Accent2 2 4 6 3" xfId="2713"/>
    <cellStyle name="20 % - Accent2 2 4 6 3 2" xfId="2714"/>
    <cellStyle name="20 % - Accent2 2 4 6 4" xfId="2715"/>
    <cellStyle name="20 % - Accent2 2 4 7" xfId="2716"/>
    <cellStyle name="20 % - Accent2 2 4 7 2" xfId="2717"/>
    <cellStyle name="20 % - Accent2 2 4 7 2 2" xfId="2718"/>
    <cellStyle name="20 % - Accent2 2 4 7 3" xfId="2719"/>
    <cellStyle name="20 % - Accent2 2 4 8" xfId="2720"/>
    <cellStyle name="20 % - Accent2 2 4 8 2" xfId="2721"/>
    <cellStyle name="20 % - Accent2 2 4 9" xfId="2722"/>
    <cellStyle name="20 % - Accent2 2 5" xfId="2723"/>
    <cellStyle name="20 % - Accent2 2 5 2" xfId="2724"/>
    <cellStyle name="20 % - Accent2 2 5 2 2" xfId="2725"/>
    <cellStyle name="20 % - Accent2 2 5 2 2 2" xfId="2726"/>
    <cellStyle name="20 % - Accent2 2 5 2 2 2 2" xfId="2727"/>
    <cellStyle name="20 % - Accent2 2 5 2 2 2 2 2" xfId="2728"/>
    <cellStyle name="20 % - Accent2 2 5 2 2 2 2 2 2" xfId="2729"/>
    <cellStyle name="20 % - Accent2 2 5 2 2 2 2 2 2 2" xfId="2730"/>
    <cellStyle name="20 % - Accent2 2 5 2 2 2 2 2 3" xfId="2731"/>
    <cellStyle name="20 % - Accent2 2 5 2 2 2 2 3" xfId="2732"/>
    <cellStyle name="20 % - Accent2 2 5 2 2 2 2 3 2" xfId="2733"/>
    <cellStyle name="20 % - Accent2 2 5 2 2 2 2 4" xfId="2734"/>
    <cellStyle name="20 % - Accent2 2 5 2 2 2 3" xfId="2735"/>
    <cellStyle name="20 % - Accent2 2 5 2 2 2 3 2" xfId="2736"/>
    <cellStyle name="20 % - Accent2 2 5 2 2 2 3 2 2" xfId="2737"/>
    <cellStyle name="20 % - Accent2 2 5 2 2 2 3 3" xfId="2738"/>
    <cellStyle name="20 % - Accent2 2 5 2 2 2 4" xfId="2739"/>
    <cellStyle name="20 % - Accent2 2 5 2 2 2 4 2" xfId="2740"/>
    <cellStyle name="20 % - Accent2 2 5 2 2 2 5" xfId="2741"/>
    <cellStyle name="20 % - Accent2 2 5 2 2 3" xfId="2742"/>
    <cellStyle name="20 % - Accent2 2 5 2 2 3 2" xfId="2743"/>
    <cellStyle name="20 % - Accent2 2 5 2 2 3 2 2" xfId="2744"/>
    <cellStyle name="20 % - Accent2 2 5 2 2 3 2 2 2" xfId="2745"/>
    <cellStyle name="20 % - Accent2 2 5 2 2 3 2 3" xfId="2746"/>
    <cellStyle name="20 % - Accent2 2 5 2 2 3 3" xfId="2747"/>
    <cellStyle name="20 % - Accent2 2 5 2 2 3 3 2" xfId="2748"/>
    <cellStyle name="20 % - Accent2 2 5 2 2 3 4" xfId="2749"/>
    <cellStyle name="20 % - Accent2 2 5 2 2 4" xfId="2750"/>
    <cellStyle name="20 % - Accent2 2 5 2 2 4 2" xfId="2751"/>
    <cellStyle name="20 % - Accent2 2 5 2 2 4 2 2" xfId="2752"/>
    <cellStyle name="20 % - Accent2 2 5 2 2 4 3" xfId="2753"/>
    <cellStyle name="20 % - Accent2 2 5 2 2 5" xfId="2754"/>
    <cellStyle name="20 % - Accent2 2 5 2 2 5 2" xfId="2755"/>
    <cellStyle name="20 % - Accent2 2 5 2 2 6" xfId="2756"/>
    <cellStyle name="20 % - Accent2 2 5 2 3" xfId="2757"/>
    <cellStyle name="20 % - Accent2 2 5 2 3 2" xfId="2758"/>
    <cellStyle name="20 % - Accent2 2 5 2 3 2 2" xfId="2759"/>
    <cellStyle name="20 % - Accent2 2 5 2 3 2 2 2" xfId="2760"/>
    <cellStyle name="20 % - Accent2 2 5 2 3 2 2 2 2" xfId="2761"/>
    <cellStyle name="20 % - Accent2 2 5 2 3 2 2 3" xfId="2762"/>
    <cellStyle name="20 % - Accent2 2 5 2 3 2 3" xfId="2763"/>
    <cellStyle name="20 % - Accent2 2 5 2 3 2 3 2" xfId="2764"/>
    <cellStyle name="20 % - Accent2 2 5 2 3 2 4" xfId="2765"/>
    <cellStyle name="20 % - Accent2 2 5 2 3 3" xfId="2766"/>
    <cellStyle name="20 % - Accent2 2 5 2 3 3 2" xfId="2767"/>
    <cellStyle name="20 % - Accent2 2 5 2 3 3 2 2" xfId="2768"/>
    <cellStyle name="20 % - Accent2 2 5 2 3 3 3" xfId="2769"/>
    <cellStyle name="20 % - Accent2 2 5 2 3 4" xfId="2770"/>
    <cellStyle name="20 % - Accent2 2 5 2 3 4 2" xfId="2771"/>
    <cellStyle name="20 % - Accent2 2 5 2 3 5" xfId="2772"/>
    <cellStyle name="20 % - Accent2 2 5 2 4" xfId="2773"/>
    <cellStyle name="20 % - Accent2 2 5 2 4 2" xfId="2774"/>
    <cellStyle name="20 % - Accent2 2 5 2 4 2 2" xfId="2775"/>
    <cellStyle name="20 % - Accent2 2 5 2 4 2 2 2" xfId="2776"/>
    <cellStyle name="20 % - Accent2 2 5 2 4 2 3" xfId="2777"/>
    <cellStyle name="20 % - Accent2 2 5 2 4 3" xfId="2778"/>
    <cellStyle name="20 % - Accent2 2 5 2 4 3 2" xfId="2779"/>
    <cellStyle name="20 % - Accent2 2 5 2 4 4" xfId="2780"/>
    <cellStyle name="20 % - Accent2 2 5 2 5" xfId="2781"/>
    <cellStyle name="20 % - Accent2 2 5 2 5 2" xfId="2782"/>
    <cellStyle name="20 % - Accent2 2 5 2 5 2 2" xfId="2783"/>
    <cellStyle name="20 % - Accent2 2 5 2 5 3" xfId="2784"/>
    <cellStyle name="20 % - Accent2 2 5 2 6" xfId="2785"/>
    <cellStyle name="20 % - Accent2 2 5 2 6 2" xfId="2786"/>
    <cellStyle name="20 % - Accent2 2 5 2 7" xfId="2787"/>
    <cellStyle name="20 % - Accent2 2 5 3" xfId="2788"/>
    <cellStyle name="20 % - Accent2 2 5 3 2" xfId="2789"/>
    <cellStyle name="20 % - Accent2 2 5 3 2 2" xfId="2790"/>
    <cellStyle name="20 % - Accent2 2 5 3 2 2 2" xfId="2791"/>
    <cellStyle name="20 % - Accent2 2 5 3 2 2 2 2" xfId="2792"/>
    <cellStyle name="20 % - Accent2 2 5 3 2 2 2 2 2" xfId="2793"/>
    <cellStyle name="20 % - Accent2 2 5 3 2 2 2 3" xfId="2794"/>
    <cellStyle name="20 % - Accent2 2 5 3 2 2 3" xfId="2795"/>
    <cellStyle name="20 % - Accent2 2 5 3 2 2 3 2" xfId="2796"/>
    <cellStyle name="20 % - Accent2 2 5 3 2 2 4" xfId="2797"/>
    <cellStyle name="20 % - Accent2 2 5 3 2 3" xfId="2798"/>
    <cellStyle name="20 % - Accent2 2 5 3 2 3 2" xfId="2799"/>
    <cellStyle name="20 % - Accent2 2 5 3 2 3 2 2" xfId="2800"/>
    <cellStyle name="20 % - Accent2 2 5 3 2 3 3" xfId="2801"/>
    <cellStyle name="20 % - Accent2 2 5 3 2 4" xfId="2802"/>
    <cellStyle name="20 % - Accent2 2 5 3 2 4 2" xfId="2803"/>
    <cellStyle name="20 % - Accent2 2 5 3 2 5" xfId="2804"/>
    <cellStyle name="20 % - Accent2 2 5 3 3" xfId="2805"/>
    <cellStyle name="20 % - Accent2 2 5 3 3 2" xfId="2806"/>
    <cellStyle name="20 % - Accent2 2 5 3 3 2 2" xfId="2807"/>
    <cellStyle name="20 % - Accent2 2 5 3 3 2 2 2" xfId="2808"/>
    <cellStyle name="20 % - Accent2 2 5 3 3 2 3" xfId="2809"/>
    <cellStyle name="20 % - Accent2 2 5 3 3 3" xfId="2810"/>
    <cellStyle name="20 % - Accent2 2 5 3 3 3 2" xfId="2811"/>
    <cellStyle name="20 % - Accent2 2 5 3 3 4" xfId="2812"/>
    <cellStyle name="20 % - Accent2 2 5 3 4" xfId="2813"/>
    <cellStyle name="20 % - Accent2 2 5 3 4 2" xfId="2814"/>
    <cellStyle name="20 % - Accent2 2 5 3 4 2 2" xfId="2815"/>
    <cellStyle name="20 % - Accent2 2 5 3 4 3" xfId="2816"/>
    <cellStyle name="20 % - Accent2 2 5 3 5" xfId="2817"/>
    <cellStyle name="20 % - Accent2 2 5 3 5 2" xfId="2818"/>
    <cellStyle name="20 % - Accent2 2 5 3 6" xfId="2819"/>
    <cellStyle name="20 % - Accent2 2 5 4" xfId="2820"/>
    <cellStyle name="20 % - Accent2 2 5 4 2" xfId="2821"/>
    <cellStyle name="20 % - Accent2 2 5 4 2 2" xfId="2822"/>
    <cellStyle name="20 % - Accent2 2 5 4 2 2 2" xfId="2823"/>
    <cellStyle name="20 % - Accent2 2 5 4 2 2 2 2" xfId="2824"/>
    <cellStyle name="20 % - Accent2 2 5 4 2 2 3" xfId="2825"/>
    <cellStyle name="20 % - Accent2 2 5 4 2 3" xfId="2826"/>
    <cellStyle name="20 % - Accent2 2 5 4 2 3 2" xfId="2827"/>
    <cellStyle name="20 % - Accent2 2 5 4 2 4" xfId="2828"/>
    <cellStyle name="20 % - Accent2 2 5 4 3" xfId="2829"/>
    <cellStyle name="20 % - Accent2 2 5 4 3 2" xfId="2830"/>
    <cellStyle name="20 % - Accent2 2 5 4 3 2 2" xfId="2831"/>
    <cellStyle name="20 % - Accent2 2 5 4 3 3" xfId="2832"/>
    <cellStyle name="20 % - Accent2 2 5 4 4" xfId="2833"/>
    <cellStyle name="20 % - Accent2 2 5 4 4 2" xfId="2834"/>
    <cellStyle name="20 % - Accent2 2 5 4 5" xfId="2835"/>
    <cellStyle name="20 % - Accent2 2 5 5" xfId="2836"/>
    <cellStyle name="20 % - Accent2 2 5 5 2" xfId="2837"/>
    <cellStyle name="20 % - Accent2 2 5 5 2 2" xfId="2838"/>
    <cellStyle name="20 % - Accent2 2 5 5 2 2 2" xfId="2839"/>
    <cellStyle name="20 % - Accent2 2 5 5 2 3" xfId="2840"/>
    <cellStyle name="20 % - Accent2 2 5 5 3" xfId="2841"/>
    <cellStyle name="20 % - Accent2 2 5 5 3 2" xfId="2842"/>
    <cellStyle name="20 % - Accent2 2 5 5 4" xfId="2843"/>
    <cellStyle name="20 % - Accent2 2 5 6" xfId="2844"/>
    <cellStyle name="20 % - Accent2 2 5 6 2" xfId="2845"/>
    <cellStyle name="20 % - Accent2 2 5 6 2 2" xfId="2846"/>
    <cellStyle name="20 % - Accent2 2 5 6 3" xfId="2847"/>
    <cellStyle name="20 % - Accent2 2 5 7" xfId="2848"/>
    <cellStyle name="20 % - Accent2 2 5 7 2" xfId="2849"/>
    <cellStyle name="20 % - Accent2 2 5 8" xfId="2850"/>
    <cellStyle name="20 % - Accent2 2 6" xfId="2851"/>
    <cellStyle name="20 % - Accent2 2 6 2" xfId="2852"/>
    <cellStyle name="20 % - Accent2 2 6 2 2" xfId="2853"/>
    <cellStyle name="20 % - Accent2 2 6 2 2 2" xfId="2854"/>
    <cellStyle name="20 % - Accent2 2 6 2 2 2 2" xfId="2855"/>
    <cellStyle name="20 % - Accent2 2 6 2 2 2 2 2" xfId="2856"/>
    <cellStyle name="20 % - Accent2 2 6 2 2 2 2 2 2" xfId="2857"/>
    <cellStyle name="20 % - Accent2 2 6 2 2 2 2 3" xfId="2858"/>
    <cellStyle name="20 % - Accent2 2 6 2 2 2 3" xfId="2859"/>
    <cellStyle name="20 % - Accent2 2 6 2 2 2 3 2" xfId="2860"/>
    <cellStyle name="20 % - Accent2 2 6 2 2 2 4" xfId="2861"/>
    <cellStyle name="20 % - Accent2 2 6 2 2 3" xfId="2862"/>
    <cellStyle name="20 % - Accent2 2 6 2 2 3 2" xfId="2863"/>
    <cellStyle name="20 % - Accent2 2 6 2 2 3 2 2" xfId="2864"/>
    <cellStyle name="20 % - Accent2 2 6 2 2 3 3" xfId="2865"/>
    <cellStyle name="20 % - Accent2 2 6 2 2 4" xfId="2866"/>
    <cellStyle name="20 % - Accent2 2 6 2 2 4 2" xfId="2867"/>
    <cellStyle name="20 % - Accent2 2 6 2 2 5" xfId="2868"/>
    <cellStyle name="20 % - Accent2 2 6 2 3" xfId="2869"/>
    <cellStyle name="20 % - Accent2 2 6 2 3 2" xfId="2870"/>
    <cellStyle name="20 % - Accent2 2 6 2 3 2 2" xfId="2871"/>
    <cellStyle name="20 % - Accent2 2 6 2 3 2 2 2" xfId="2872"/>
    <cellStyle name="20 % - Accent2 2 6 2 3 2 3" xfId="2873"/>
    <cellStyle name="20 % - Accent2 2 6 2 3 3" xfId="2874"/>
    <cellStyle name="20 % - Accent2 2 6 2 3 3 2" xfId="2875"/>
    <cellStyle name="20 % - Accent2 2 6 2 3 4" xfId="2876"/>
    <cellStyle name="20 % - Accent2 2 6 2 4" xfId="2877"/>
    <cellStyle name="20 % - Accent2 2 6 2 4 2" xfId="2878"/>
    <cellStyle name="20 % - Accent2 2 6 2 4 2 2" xfId="2879"/>
    <cellStyle name="20 % - Accent2 2 6 2 4 3" xfId="2880"/>
    <cellStyle name="20 % - Accent2 2 6 2 5" xfId="2881"/>
    <cellStyle name="20 % - Accent2 2 6 2 5 2" xfId="2882"/>
    <cellStyle name="20 % - Accent2 2 6 2 6" xfId="2883"/>
    <cellStyle name="20 % - Accent2 2 6 3" xfId="2884"/>
    <cellStyle name="20 % - Accent2 2 6 3 2" xfId="2885"/>
    <cellStyle name="20 % - Accent2 2 6 3 2 2" xfId="2886"/>
    <cellStyle name="20 % - Accent2 2 6 3 2 2 2" xfId="2887"/>
    <cellStyle name="20 % - Accent2 2 6 3 2 2 2 2" xfId="2888"/>
    <cellStyle name="20 % - Accent2 2 6 3 2 2 3" xfId="2889"/>
    <cellStyle name="20 % - Accent2 2 6 3 2 3" xfId="2890"/>
    <cellStyle name="20 % - Accent2 2 6 3 2 3 2" xfId="2891"/>
    <cellStyle name="20 % - Accent2 2 6 3 2 4" xfId="2892"/>
    <cellStyle name="20 % - Accent2 2 6 3 3" xfId="2893"/>
    <cellStyle name="20 % - Accent2 2 6 3 3 2" xfId="2894"/>
    <cellStyle name="20 % - Accent2 2 6 3 3 2 2" xfId="2895"/>
    <cellStyle name="20 % - Accent2 2 6 3 3 3" xfId="2896"/>
    <cellStyle name="20 % - Accent2 2 6 3 4" xfId="2897"/>
    <cellStyle name="20 % - Accent2 2 6 3 4 2" xfId="2898"/>
    <cellStyle name="20 % - Accent2 2 6 3 5" xfId="2899"/>
    <cellStyle name="20 % - Accent2 2 6 4" xfId="2900"/>
    <cellStyle name="20 % - Accent2 2 6 4 2" xfId="2901"/>
    <cellStyle name="20 % - Accent2 2 6 4 2 2" xfId="2902"/>
    <cellStyle name="20 % - Accent2 2 6 4 2 2 2" xfId="2903"/>
    <cellStyle name="20 % - Accent2 2 6 4 2 3" xfId="2904"/>
    <cellStyle name="20 % - Accent2 2 6 4 3" xfId="2905"/>
    <cellStyle name="20 % - Accent2 2 6 4 3 2" xfId="2906"/>
    <cellStyle name="20 % - Accent2 2 6 4 4" xfId="2907"/>
    <cellStyle name="20 % - Accent2 2 6 5" xfId="2908"/>
    <cellStyle name="20 % - Accent2 2 6 5 2" xfId="2909"/>
    <cellStyle name="20 % - Accent2 2 6 5 2 2" xfId="2910"/>
    <cellStyle name="20 % - Accent2 2 6 5 3" xfId="2911"/>
    <cellStyle name="20 % - Accent2 2 6 6" xfId="2912"/>
    <cellStyle name="20 % - Accent2 2 6 6 2" xfId="2913"/>
    <cellStyle name="20 % - Accent2 2 6 7" xfId="2914"/>
    <cellStyle name="20 % - Accent2 2 7" xfId="2915"/>
    <cellStyle name="20 % - Accent2 2 7 2" xfId="2916"/>
    <cellStyle name="20 % - Accent2 2 7 2 2" xfId="2917"/>
    <cellStyle name="20 % - Accent2 2 7 2 2 2" xfId="2918"/>
    <cellStyle name="20 % - Accent2 2 7 2 2 2 2" xfId="2919"/>
    <cellStyle name="20 % - Accent2 2 7 2 2 2 2 2" xfId="2920"/>
    <cellStyle name="20 % - Accent2 2 7 2 2 2 3" xfId="2921"/>
    <cellStyle name="20 % - Accent2 2 7 2 2 3" xfId="2922"/>
    <cellStyle name="20 % - Accent2 2 7 2 2 3 2" xfId="2923"/>
    <cellStyle name="20 % - Accent2 2 7 2 2 4" xfId="2924"/>
    <cellStyle name="20 % - Accent2 2 7 2 3" xfId="2925"/>
    <cellStyle name="20 % - Accent2 2 7 2 3 2" xfId="2926"/>
    <cellStyle name="20 % - Accent2 2 7 2 3 2 2" xfId="2927"/>
    <cellStyle name="20 % - Accent2 2 7 2 3 3" xfId="2928"/>
    <cellStyle name="20 % - Accent2 2 7 2 4" xfId="2929"/>
    <cellStyle name="20 % - Accent2 2 7 2 4 2" xfId="2930"/>
    <cellStyle name="20 % - Accent2 2 7 2 5" xfId="2931"/>
    <cellStyle name="20 % - Accent2 2 7 3" xfId="2932"/>
    <cellStyle name="20 % - Accent2 2 7 3 2" xfId="2933"/>
    <cellStyle name="20 % - Accent2 2 7 3 2 2" xfId="2934"/>
    <cellStyle name="20 % - Accent2 2 7 3 2 2 2" xfId="2935"/>
    <cellStyle name="20 % - Accent2 2 7 3 2 2 2 2" xfId="2936"/>
    <cellStyle name="20 % - Accent2 2 7 3 2 2 3" xfId="2937"/>
    <cellStyle name="20 % - Accent2 2 7 3 2 3" xfId="2938"/>
    <cellStyle name="20 % - Accent2 2 7 3 2 3 2" xfId="2939"/>
    <cellStyle name="20 % - Accent2 2 7 3 2 4" xfId="2940"/>
    <cellStyle name="20 % - Accent2 2 7 3 3" xfId="2941"/>
    <cellStyle name="20 % - Accent2 2 7 3 3 2" xfId="2942"/>
    <cellStyle name="20 % - Accent2 2 7 3 3 2 2" xfId="2943"/>
    <cellStyle name="20 % - Accent2 2 7 3 3 3" xfId="2944"/>
    <cellStyle name="20 % - Accent2 2 7 3 4" xfId="2945"/>
    <cellStyle name="20 % - Accent2 2 7 3 4 2" xfId="2946"/>
    <cellStyle name="20 % - Accent2 2 7 3 5" xfId="2947"/>
    <cellStyle name="20 % - Accent2 2 7 4" xfId="2948"/>
    <cellStyle name="20 % - Accent2 2 7 4 2" xfId="2949"/>
    <cellStyle name="20 % - Accent2 2 7 4 2 2" xfId="2950"/>
    <cellStyle name="20 % - Accent2 2 7 4 2 2 2" xfId="2951"/>
    <cellStyle name="20 % - Accent2 2 7 4 2 3" xfId="2952"/>
    <cellStyle name="20 % - Accent2 2 7 4 3" xfId="2953"/>
    <cellStyle name="20 % - Accent2 2 7 4 3 2" xfId="2954"/>
    <cellStyle name="20 % - Accent2 2 7 4 4" xfId="2955"/>
    <cellStyle name="20 % - Accent2 2 7 5" xfId="2956"/>
    <cellStyle name="20 % - Accent2 2 7 5 2" xfId="2957"/>
    <cellStyle name="20 % - Accent2 2 7 5 2 2" xfId="2958"/>
    <cellStyle name="20 % - Accent2 2 7 5 3" xfId="2959"/>
    <cellStyle name="20 % - Accent2 2 7 6" xfId="2960"/>
    <cellStyle name="20 % - Accent2 2 7 6 2" xfId="2961"/>
    <cellStyle name="20 % - Accent2 2 7 7" xfId="2962"/>
    <cellStyle name="20 % - Accent2 2 8" xfId="2963"/>
    <cellStyle name="20 % - Accent2 2 8 2" xfId="2964"/>
    <cellStyle name="20 % - Accent2 2 8 2 2" xfId="2965"/>
    <cellStyle name="20 % - Accent2 2 8 2 2 2" xfId="2966"/>
    <cellStyle name="20 % - Accent2 2 8 2 2 2 2" xfId="2967"/>
    <cellStyle name="20 % - Accent2 2 8 2 2 2 2 2" xfId="2968"/>
    <cellStyle name="20 % - Accent2 2 8 2 2 2 3" xfId="2969"/>
    <cellStyle name="20 % - Accent2 2 8 2 2 3" xfId="2970"/>
    <cellStyle name="20 % - Accent2 2 8 2 2 3 2" xfId="2971"/>
    <cellStyle name="20 % - Accent2 2 8 2 2 4" xfId="2972"/>
    <cellStyle name="20 % - Accent2 2 8 2 3" xfId="2973"/>
    <cellStyle name="20 % - Accent2 2 8 2 3 2" xfId="2974"/>
    <cellStyle name="20 % - Accent2 2 8 2 3 2 2" xfId="2975"/>
    <cellStyle name="20 % - Accent2 2 8 2 3 3" xfId="2976"/>
    <cellStyle name="20 % - Accent2 2 8 2 4" xfId="2977"/>
    <cellStyle name="20 % - Accent2 2 8 2 4 2" xfId="2978"/>
    <cellStyle name="20 % - Accent2 2 8 2 5" xfId="2979"/>
    <cellStyle name="20 % - Accent2 2 8 3" xfId="2980"/>
    <cellStyle name="20 % - Accent2 2 8 3 2" xfId="2981"/>
    <cellStyle name="20 % - Accent2 2 8 3 2 2" xfId="2982"/>
    <cellStyle name="20 % - Accent2 2 8 3 2 2 2" xfId="2983"/>
    <cellStyle name="20 % - Accent2 2 8 3 2 3" xfId="2984"/>
    <cellStyle name="20 % - Accent2 2 8 3 3" xfId="2985"/>
    <cellStyle name="20 % - Accent2 2 8 3 3 2" xfId="2986"/>
    <cellStyle name="20 % - Accent2 2 8 3 4" xfId="2987"/>
    <cellStyle name="20 % - Accent2 2 8 4" xfId="2988"/>
    <cellStyle name="20 % - Accent2 2 8 4 2" xfId="2989"/>
    <cellStyle name="20 % - Accent2 2 8 4 2 2" xfId="2990"/>
    <cellStyle name="20 % - Accent2 2 8 4 3" xfId="2991"/>
    <cellStyle name="20 % - Accent2 2 8 5" xfId="2992"/>
    <cellStyle name="20 % - Accent2 2 8 5 2" xfId="2993"/>
    <cellStyle name="20 % - Accent2 2 8 6" xfId="2994"/>
    <cellStyle name="20 % - Accent2 2 9" xfId="2995"/>
    <cellStyle name="20 % - Accent2 2 9 2" xfId="2996"/>
    <cellStyle name="20 % - Accent2 2 9 2 2" xfId="2997"/>
    <cellStyle name="20 % - Accent2 2 9 2 2 2" xfId="2998"/>
    <cellStyle name="20 % - Accent2 2 9 2 2 2 2" xfId="2999"/>
    <cellStyle name="20 % - Accent2 2 9 2 2 3" xfId="3000"/>
    <cellStyle name="20 % - Accent2 2 9 2 3" xfId="3001"/>
    <cellStyle name="20 % - Accent2 2 9 2 3 2" xfId="3002"/>
    <cellStyle name="20 % - Accent2 2 9 2 4" xfId="3003"/>
    <cellStyle name="20 % - Accent2 2 9 3" xfId="3004"/>
    <cellStyle name="20 % - Accent2 2 9 3 2" xfId="3005"/>
    <cellStyle name="20 % - Accent2 2 9 3 2 2" xfId="3006"/>
    <cellStyle name="20 % - Accent2 2 9 3 3" xfId="3007"/>
    <cellStyle name="20 % - Accent2 2 9 4" xfId="3008"/>
    <cellStyle name="20 % - Accent2 2 9 4 2" xfId="3009"/>
    <cellStyle name="20 % - Accent2 2 9 5" xfId="3010"/>
    <cellStyle name="20 % - Accent3 2" xfId="3011"/>
    <cellStyle name="20 % - Accent3 2 10" xfId="3012"/>
    <cellStyle name="20 % - Accent3 2 10 2" xfId="3013"/>
    <cellStyle name="20 % - Accent3 2 10 2 2" xfId="3014"/>
    <cellStyle name="20 % - Accent3 2 10 2 2 2" xfId="3015"/>
    <cellStyle name="20 % - Accent3 2 10 2 2 2 2" xfId="3016"/>
    <cellStyle name="20 % - Accent3 2 10 2 2 3" xfId="3017"/>
    <cellStyle name="20 % - Accent3 2 10 2 3" xfId="3018"/>
    <cellStyle name="20 % - Accent3 2 10 2 3 2" xfId="3019"/>
    <cellStyle name="20 % - Accent3 2 10 2 4" xfId="3020"/>
    <cellStyle name="20 % - Accent3 2 10 3" xfId="3021"/>
    <cellStyle name="20 % - Accent3 2 10 3 2" xfId="3022"/>
    <cellStyle name="20 % - Accent3 2 10 3 2 2" xfId="3023"/>
    <cellStyle name="20 % - Accent3 2 10 3 3" xfId="3024"/>
    <cellStyle name="20 % - Accent3 2 10 4" xfId="3025"/>
    <cellStyle name="20 % - Accent3 2 10 4 2" xfId="3026"/>
    <cellStyle name="20 % - Accent3 2 10 5" xfId="3027"/>
    <cellStyle name="20 % - Accent3 2 11" xfId="3028"/>
    <cellStyle name="20 % - Accent3 2 11 2" xfId="3029"/>
    <cellStyle name="20 % - Accent3 2 11 2 2" xfId="3030"/>
    <cellStyle name="20 % - Accent3 2 11 2 2 2" xfId="3031"/>
    <cellStyle name="20 % - Accent3 2 11 2 3" xfId="3032"/>
    <cellStyle name="20 % - Accent3 2 11 3" xfId="3033"/>
    <cellStyle name="20 % - Accent3 2 11 3 2" xfId="3034"/>
    <cellStyle name="20 % - Accent3 2 11 4" xfId="3035"/>
    <cellStyle name="20 % - Accent3 2 12" xfId="3036"/>
    <cellStyle name="20 % - Accent3 2 12 2" xfId="3037"/>
    <cellStyle name="20 % - Accent3 2 12 2 2" xfId="3038"/>
    <cellStyle name="20 % - Accent3 2 12 3" xfId="3039"/>
    <cellStyle name="20 % - Accent3 2 13" xfId="3040"/>
    <cellStyle name="20 % - Accent3 2 13 2" xfId="3041"/>
    <cellStyle name="20 % - Accent3 2 14" xfId="3042"/>
    <cellStyle name="20 % - Accent3 2 2" xfId="3043"/>
    <cellStyle name="20 % - Accent3 2 2 10" xfId="3044"/>
    <cellStyle name="20 % - Accent3 2 2 10 2" xfId="3045"/>
    <cellStyle name="20 % - Accent3 2 2 10 2 2" xfId="3046"/>
    <cellStyle name="20 % - Accent3 2 2 10 2 2 2" xfId="3047"/>
    <cellStyle name="20 % - Accent3 2 2 10 2 2 2 2" xfId="3048"/>
    <cellStyle name="20 % - Accent3 2 2 10 2 2 3" xfId="3049"/>
    <cellStyle name="20 % - Accent3 2 2 10 2 3" xfId="3050"/>
    <cellStyle name="20 % - Accent3 2 2 10 2 3 2" xfId="3051"/>
    <cellStyle name="20 % - Accent3 2 2 10 2 4" xfId="3052"/>
    <cellStyle name="20 % - Accent3 2 2 10 3" xfId="3053"/>
    <cellStyle name="20 % - Accent3 2 2 10 3 2" xfId="3054"/>
    <cellStyle name="20 % - Accent3 2 2 10 3 2 2" xfId="3055"/>
    <cellStyle name="20 % - Accent3 2 2 10 3 3" xfId="3056"/>
    <cellStyle name="20 % - Accent3 2 2 10 4" xfId="3057"/>
    <cellStyle name="20 % - Accent3 2 2 10 4 2" xfId="3058"/>
    <cellStyle name="20 % - Accent3 2 2 10 5" xfId="3059"/>
    <cellStyle name="20 % - Accent3 2 2 11" xfId="3060"/>
    <cellStyle name="20 % - Accent3 2 2 11 2" xfId="3061"/>
    <cellStyle name="20 % - Accent3 2 2 11 2 2" xfId="3062"/>
    <cellStyle name="20 % - Accent3 2 2 11 2 2 2" xfId="3063"/>
    <cellStyle name="20 % - Accent3 2 2 11 2 3" xfId="3064"/>
    <cellStyle name="20 % - Accent3 2 2 11 3" xfId="3065"/>
    <cellStyle name="20 % - Accent3 2 2 11 3 2" xfId="3066"/>
    <cellStyle name="20 % - Accent3 2 2 11 4" xfId="3067"/>
    <cellStyle name="20 % - Accent3 2 2 12" xfId="3068"/>
    <cellStyle name="20 % - Accent3 2 2 12 2" xfId="3069"/>
    <cellStyle name="20 % - Accent3 2 2 12 2 2" xfId="3070"/>
    <cellStyle name="20 % - Accent3 2 2 12 3" xfId="3071"/>
    <cellStyle name="20 % - Accent3 2 2 13" xfId="3072"/>
    <cellStyle name="20 % - Accent3 2 2 13 2" xfId="3073"/>
    <cellStyle name="20 % - Accent3 2 2 14" xfId="3074"/>
    <cellStyle name="20 % - Accent3 2 2 2" xfId="3075"/>
    <cellStyle name="20 % - Accent3 2 2 2 10" xfId="3076"/>
    <cellStyle name="20 % - Accent3 2 2 2 10 2" xfId="3077"/>
    <cellStyle name="20 % - Accent3 2 2 2 10 2 2" xfId="3078"/>
    <cellStyle name="20 % - Accent3 2 2 2 10 3" xfId="3079"/>
    <cellStyle name="20 % - Accent3 2 2 2 11" xfId="3080"/>
    <cellStyle name="20 % - Accent3 2 2 2 11 2" xfId="3081"/>
    <cellStyle name="20 % - Accent3 2 2 2 12" xfId="3082"/>
    <cellStyle name="20 % - Accent3 2 2 2 2" xfId="3083"/>
    <cellStyle name="20 % - Accent3 2 2 2 2 10" xfId="3084"/>
    <cellStyle name="20 % - Accent3 2 2 2 2 2" xfId="3085"/>
    <cellStyle name="20 % - Accent3 2 2 2 2 2 2" xfId="3086"/>
    <cellStyle name="20 % - Accent3 2 2 2 2 2 2 2" xfId="3087"/>
    <cellStyle name="20 % - Accent3 2 2 2 2 2 2 2 2" xfId="3088"/>
    <cellStyle name="20 % - Accent3 2 2 2 2 2 2 2 2 2" xfId="3089"/>
    <cellStyle name="20 % - Accent3 2 2 2 2 2 2 2 2 2 2" xfId="3090"/>
    <cellStyle name="20 % - Accent3 2 2 2 2 2 2 2 2 2 2 2" xfId="3091"/>
    <cellStyle name="20 % - Accent3 2 2 2 2 2 2 2 2 2 3" xfId="3092"/>
    <cellStyle name="20 % - Accent3 2 2 2 2 2 2 2 2 3" xfId="3093"/>
    <cellStyle name="20 % - Accent3 2 2 2 2 2 2 2 2 3 2" xfId="3094"/>
    <cellStyle name="20 % - Accent3 2 2 2 2 2 2 2 2 4" xfId="3095"/>
    <cellStyle name="20 % - Accent3 2 2 2 2 2 2 2 3" xfId="3096"/>
    <cellStyle name="20 % - Accent3 2 2 2 2 2 2 2 3 2" xfId="3097"/>
    <cellStyle name="20 % - Accent3 2 2 2 2 2 2 2 3 2 2" xfId="3098"/>
    <cellStyle name="20 % - Accent3 2 2 2 2 2 2 2 3 3" xfId="3099"/>
    <cellStyle name="20 % - Accent3 2 2 2 2 2 2 2 4" xfId="3100"/>
    <cellStyle name="20 % - Accent3 2 2 2 2 2 2 2 4 2" xfId="3101"/>
    <cellStyle name="20 % - Accent3 2 2 2 2 2 2 2 5" xfId="3102"/>
    <cellStyle name="20 % - Accent3 2 2 2 2 2 2 3" xfId="3103"/>
    <cellStyle name="20 % - Accent3 2 2 2 2 2 2 3 2" xfId="3104"/>
    <cellStyle name="20 % - Accent3 2 2 2 2 2 2 3 2 2" xfId="3105"/>
    <cellStyle name="20 % - Accent3 2 2 2 2 2 2 3 2 2 2" xfId="3106"/>
    <cellStyle name="20 % - Accent3 2 2 2 2 2 2 3 2 3" xfId="3107"/>
    <cellStyle name="20 % - Accent3 2 2 2 2 2 2 3 3" xfId="3108"/>
    <cellStyle name="20 % - Accent3 2 2 2 2 2 2 3 3 2" xfId="3109"/>
    <cellStyle name="20 % - Accent3 2 2 2 2 2 2 3 4" xfId="3110"/>
    <cellStyle name="20 % - Accent3 2 2 2 2 2 2 4" xfId="3111"/>
    <cellStyle name="20 % - Accent3 2 2 2 2 2 2 4 2" xfId="3112"/>
    <cellStyle name="20 % - Accent3 2 2 2 2 2 2 4 2 2" xfId="3113"/>
    <cellStyle name="20 % - Accent3 2 2 2 2 2 2 4 3" xfId="3114"/>
    <cellStyle name="20 % - Accent3 2 2 2 2 2 2 5" xfId="3115"/>
    <cellStyle name="20 % - Accent3 2 2 2 2 2 2 5 2" xfId="3116"/>
    <cellStyle name="20 % - Accent3 2 2 2 2 2 2 6" xfId="3117"/>
    <cellStyle name="20 % - Accent3 2 2 2 2 2 3" xfId="3118"/>
    <cellStyle name="20 % - Accent3 2 2 2 2 2 3 2" xfId="3119"/>
    <cellStyle name="20 % - Accent3 2 2 2 2 2 3 2 2" xfId="3120"/>
    <cellStyle name="20 % - Accent3 2 2 2 2 2 3 2 2 2" xfId="3121"/>
    <cellStyle name="20 % - Accent3 2 2 2 2 2 3 2 2 2 2" xfId="3122"/>
    <cellStyle name="20 % - Accent3 2 2 2 2 2 3 2 2 3" xfId="3123"/>
    <cellStyle name="20 % - Accent3 2 2 2 2 2 3 2 3" xfId="3124"/>
    <cellStyle name="20 % - Accent3 2 2 2 2 2 3 2 3 2" xfId="3125"/>
    <cellStyle name="20 % - Accent3 2 2 2 2 2 3 2 4" xfId="3126"/>
    <cellStyle name="20 % - Accent3 2 2 2 2 2 3 3" xfId="3127"/>
    <cellStyle name="20 % - Accent3 2 2 2 2 2 3 3 2" xfId="3128"/>
    <cellStyle name="20 % - Accent3 2 2 2 2 2 3 3 2 2" xfId="3129"/>
    <cellStyle name="20 % - Accent3 2 2 2 2 2 3 3 3" xfId="3130"/>
    <cellStyle name="20 % - Accent3 2 2 2 2 2 3 4" xfId="3131"/>
    <cellStyle name="20 % - Accent3 2 2 2 2 2 3 4 2" xfId="3132"/>
    <cellStyle name="20 % - Accent3 2 2 2 2 2 3 5" xfId="3133"/>
    <cellStyle name="20 % - Accent3 2 2 2 2 2 4" xfId="3134"/>
    <cellStyle name="20 % - Accent3 2 2 2 2 2 4 2" xfId="3135"/>
    <cellStyle name="20 % - Accent3 2 2 2 2 2 4 2 2" xfId="3136"/>
    <cellStyle name="20 % - Accent3 2 2 2 2 2 4 2 2 2" xfId="3137"/>
    <cellStyle name="20 % - Accent3 2 2 2 2 2 4 2 2 2 2" xfId="3138"/>
    <cellStyle name="20 % - Accent3 2 2 2 2 2 4 2 2 3" xfId="3139"/>
    <cellStyle name="20 % - Accent3 2 2 2 2 2 4 2 3" xfId="3140"/>
    <cellStyle name="20 % - Accent3 2 2 2 2 2 4 2 3 2" xfId="3141"/>
    <cellStyle name="20 % - Accent3 2 2 2 2 2 4 2 4" xfId="3142"/>
    <cellStyle name="20 % - Accent3 2 2 2 2 2 4 3" xfId="3143"/>
    <cellStyle name="20 % - Accent3 2 2 2 2 2 4 3 2" xfId="3144"/>
    <cellStyle name="20 % - Accent3 2 2 2 2 2 4 3 2 2" xfId="3145"/>
    <cellStyle name="20 % - Accent3 2 2 2 2 2 4 3 3" xfId="3146"/>
    <cellStyle name="20 % - Accent3 2 2 2 2 2 4 4" xfId="3147"/>
    <cellStyle name="20 % - Accent3 2 2 2 2 2 4 4 2" xfId="3148"/>
    <cellStyle name="20 % - Accent3 2 2 2 2 2 4 5" xfId="3149"/>
    <cellStyle name="20 % - Accent3 2 2 2 2 2 5" xfId="3150"/>
    <cellStyle name="20 % - Accent3 2 2 2 2 2 5 2" xfId="3151"/>
    <cellStyle name="20 % - Accent3 2 2 2 2 2 5 2 2" xfId="3152"/>
    <cellStyle name="20 % - Accent3 2 2 2 2 2 5 2 2 2" xfId="3153"/>
    <cellStyle name="20 % - Accent3 2 2 2 2 2 5 2 3" xfId="3154"/>
    <cellStyle name="20 % - Accent3 2 2 2 2 2 5 3" xfId="3155"/>
    <cellStyle name="20 % - Accent3 2 2 2 2 2 5 3 2" xfId="3156"/>
    <cellStyle name="20 % - Accent3 2 2 2 2 2 5 4" xfId="3157"/>
    <cellStyle name="20 % - Accent3 2 2 2 2 2 6" xfId="3158"/>
    <cellStyle name="20 % - Accent3 2 2 2 2 2 6 2" xfId="3159"/>
    <cellStyle name="20 % - Accent3 2 2 2 2 2 6 2 2" xfId="3160"/>
    <cellStyle name="20 % - Accent3 2 2 2 2 2 6 3" xfId="3161"/>
    <cellStyle name="20 % - Accent3 2 2 2 2 2 7" xfId="3162"/>
    <cellStyle name="20 % - Accent3 2 2 2 2 2 7 2" xfId="3163"/>
    <cellStyle name="20 % - Accent3 2 2 2 2 2 8" xfId="3164"/>
    <cellStyle name="20 % - Accent3 2 2 2 2 3" xfId="3165"/>
    <cellStyle name="20 % - Accent3 2 2 2 2 3 2" xfId="3166"/>
    <cellStyle name="20 % - Accent3 2 2 2 2 3 2 2" xfId="3167"/>
    <cellStyle name="20 % - Accent3 2 2 2 2 3 2 2 2" xfId="3168"/>
    <cellStyle name="20 % - Accent3 2 2 2 2 3 2 2 2 2" xfId="3169"/>
    <cellStyle name="20 % - Accent3 2 2 2 2 3 2 2 2 2 2" xfId="3170"/>
    <cellStyle name="20 % - Accent3 2 2 2 2 3 2 2 2 3" xfId="3171"/>
    <cellStyle name="20 % - Accent3 2 2 2 2 3 2 2 3" xfId="3172"/>
    <cellStyle name="20 % - Accent3 2 2 2 2 3 2 2 3 2" xfId="3173"/>
    <cellStyle name="20 % - Accent3 2 2 2 2 3 2 2 4" xfId="3174"/>
    <cellStyle name="20 % - Accent3 2 2 2 2 3 2 3" xfId="3175"/>
    <cellStyle name="20 % - Accent3 2 2 2 2 3 2 3 2" xfId="3176"/>
    <cellStyle name="20 % - Accent3 2 2 2 2 3 2 3 2 2" xfId="3177"/>
    <cellStyle name="20 % - Accent3 2 2 2 2 3 2 3 3" xfId="3178"/>
    <cellStyle name="20 % - Accent3 2 2 2 2 3 2 4" xfId="3179"/>
    <cellStyle name="20 % - Accent3 2 2 2 2 3 2 4 2" xfId="3180"/>
    <cellStyle name="20 % - Accent3 2 2 2 2 3 2 5" xfId="3181"/>
    <cellStyle name="20 % - Accent3 2 2 2 2 3 3" xfId="3182"/>
    <cellStyle name="20 % - Accent3 2 2 2 2 3 3 2" xfId="3183"/>
    <cellStyle name="20 % - Accent3 2 2 2 2 3 3 2 2" xfId="3184"/>
    <cellStyle name="20 % - Accent3 2 2 2 2 3 3 2 2 2" xfId="3185"/>
    <cellStyle name="20 % - Accent3 2 2 2 2 3 3 2 2 2 2" xfId="3186"/>
    <cellStyle name="20 % - Accent3 2 2 2 2 3 3 2 2 3" xfId="3187"/>
    <cellStyle name="20 % - Accent3 2 2 2 2 3 3 2 3" xfId="3188"/>
    <cellStyle name="20 % - Accent3 2 2 2 2 3 3 2 3 2" xfId="3189"/>
    <cellStyle name="20 % - Accent3 2 2 2 2 3 3 2 4" xfId="3190"/>
    <cellStyle name="20 % - Accent3 2 2 2 2 3 3 3" xfId="3191"/>
    <cellStyle name="20 % - Accent3 2 2 2 2 3 3 3 2" xfId="3192"/>
    <cellStyle name="20 % - Accent3 2 2 2 2 3 3 3 2 2" xfId="3193"/>
    <cellStyle name="20 % - Accent3 2 2 2 2 3 3 3 3" xfId="3194"/>
    <cellStyle name="20 % - Accent3 2 2 2 2 3 3 4" xfId="3195"/>
    <cellStyle name="20 % - Accent3 2 2 2 2 3 3 4 2" xfId="3196"/>
    <cellStyle name="20 % - Accent3 2 2 2 2 3 3 5" xfId="3197"/>
    <cellStyle name="20 % - Accent3 2 2 2 2 3 4" xfId="3198"/>
    <cellStyle name="20 % - Accent3 2 2 2 2 3 4 2" xfId="3199"/>
    <cellStyle name="20 % - Accent3 2 2 2 2 3 4 2 2" xfId="3200"/>
    <cellStyle name="20 % - Accent3 2 2 2 2 3 4 2 2 2" xfId="3201"/>
    <cellStyle name="20 % - Accent3 2 2 2 2 3 4 2 3" xfId="3202"/>
    <cellStyle name="20 % - Accent3 2 2 2 2 3 4 3" xfId="3203"/>
    <cellStyle name="20 % - Accent3 2 2 2 2 3 4 3 2" xfId="3204"/>
    <cellStyle name="20 % - Accent3 2 2 2 2 3 4 4" xfId="3205"/>
    <cellStyle name="20 % - Accent3 2 2 2 2 3 5" xfId="3206"/>
    <cellStyle name="20 % - Accent3 2 2 2 2 3 5 2" xfId="3207"/>
    <cellStyle name="20 % - Accent3 2 2 2 2 3 5 2 2" xfId="3208"/>
    <cellStyle name="20 % - Accent3 2 2 2 2 3 5 3" xfId="3209"/>
    <cellStyle name="20 % - Accent3 2 2 2 2 3 6" xfId="3210"/>
    <cellStyle name="20 % - Accent3 2 2 2 2 3 6 2" xfId="3211"/>
    <cellStyle name="20 % - Accent3 2 2 2 2 3 7" xfId="3212"/>
    <cellStyle name="20 % - Accent3 2 2 2 2 4" xfId="3213"/>
    <cellStyle name="20 % - Accent3 2 2 2 2 4 2" xfId="3214"/>
    <cellStyle name="20 % - Accent3 2 2 2 2 4 2 2" xfId="3215"/>
    <cellStyle name="20 % - Accent3 2 2 2 2 4 2 2 2" xfId="3216"/>
    <cellStyle name="20 % - Accent3 2 2 2 2 4 2 2 2 2" xfId="3217"/>
    <cellStyle name="20 % - Accent3 2 2 2 2 4 2 2 3" xfId="3218"/>
    <cellStyle name="20 % - Accent3 2 2 2 2 4 2 3" xfId="3219"/>
    <cellStyle name="20 % - Accent3 2 2 2 2 4 2 3 2" xfId="3220"/>
    <cellStyle name="20 % - Accent3 2 2 2 2 4 2 4" xfId="3221"/>
    <cellStyle name="20 % - Accent3 2 2 2 2 4 3" xfId="3222"/>
    <cellStyle name="20 % - Accent3 2 2 2 2 4 3 2" xfId="3223"/>
    <cellStyle name="20 % - Accent3 2 2 2 2 4 3 2 2" xfId="3224"/>
    <cellStyle name="20 % - Accent3 2 2 2 2 4 3 3" xfId="3225"/>
    <cellStyle name="20 % - Accent3 2 2 2 2 4 4" xfId="3226"/>
    <cellStyle name="20 % - Accent3 2 2 2 2 4 4 2" xfId="3227"/>
    <cellStyle name="20 % - Accent3 2 2 2 2 4 5" xfId="3228"/>
    <cellStyle name="20 % - Accent3 2 2 2 2 5" xfId="3229"/>
    <cellStyle name="20 % - Accent3 2 2 2 2 5 2" xfId="3230"/>
    <cellStyle name="20 % - Accent3 2 2 2 2 5 2 2" xfId="3231"/>
    <cellStyle name="20 % - Accent3 2 2 2 2 5 2 2 2" xfId="3232"/>
    <cellStyle name="20 % - Accent3 2 2 2 2 5 2 2 2 2" xfId="3233"/>
    <cellStyle name="20 % - Accent3 2 2 2 2 5 2 2 3" xfId="3234"/>
    <cellStyle name="20 % - Accent3 2 2 2 2 5 2 3" xfId="3235"/>
    <cellStyle name="20 % - Accent3 2 2 2 2 5 2 3 2" xfId="3236"/>
    <cellStyle name="20 % - Accent3 2 2 2 2 5 2 4" xfId="3237"/>
    <cellStyle name="20 % - Accent3 2 2 2 2 5 3" xfId="3238"/>
    <cellStyle name="20 % - Accent3 2 2 2 2 5 3 2" xfId="3239"/>
    <cellStyle name="20 % - Accent3 2 2 2 2 5 3 2 2" xfId="3240"/>
    <cellStyle name="20 % - Accent3 2 2 2 2 5 3 3" xfId="3241"/>
    <cellStyle name="20 % - Accent3 2 2 2 2 5 4" xfId="3242"/>
    <cellStyle name="20 % - Accent3 2 2 2 2 5 4 2" xfId="3243"/>
    <cellStyle name="20 % - Accent3 2 2 2 2 5 5" xfId="3244"/>
    <cellStyle name="20 % - Accent3 2 2 2 2 6" xfId="3245"/>
    <cellStyle name="20 % - Accent3 2 2 2 2 6 2" xfId="3246"/>
    <cellStyle name="20 % - Accent3 2 2 2 2 6 2 2" xfId="3247"/>
    <cellStyle name="20 % - Accent3 2 2 2 2 6 2 2 2" xfId="3248"/>
    <cellStyle name="20 % - Accent3 2 2 2 2 6 2 2 2 2" xfId="3249"/>
    <cellStyle name="20 % - Accent3 2 2 2 2 6 2 2 3" xfId="3250"/>
    <cellStyle name="20 % - Accent3 2 2 2 2 6 2 3" xfId="3251"/>
    <cellStyle name="20 % - Accent3 2 2 2 2 6 2 3 2" xfId="3252"/>
    <cellStyle name="20 % - Accent3 2 2 2 2 6 2 4" xfId="3253"/>
    <cellStyle name="20 % - Accent3 2 2 2 2 6 3" xfId="3254"/>
    <cellStyle name="20 % - Accent3 2 2 2 2 6 3 2" xfId="3255"/>
    <cellStyle name="20 % - Accent3 2 2 2 2 6 3 2 2" xfId="3256"/>
    <cellStyle name="20 % - Accent3 2 2 2 2 6 3 3" xfId="3257"/>
    <cellStyle name="20 % - Accent3 2 2 2 2 6 4" xfId="3258"/>
    <cellStyle name="20 % - Accent3 2 2 2 2 6 4 2" xfId="3259"/>
    <cellStyle name="20 % - Accent3 2 2 2 2 6 5" xfId="3260"/>
    <cellStyle name="20 % - Accent3 2 2 2 2 7" xfId="3261"/>
    <cellStyle name="20 % - Accent3 2 2 2 2 7 2" xfId="3262"/>
    <cellStyle name="20 % - Accent3 2 2 2 2 7 2 2" xfId="3263"/>
    <cellStyle name="20 % - Accent3 2 2 2 2 7 2 2 2" xfId="3264"/>
    <cellStyle name="20 % - Accent3 2 2 2 2 7 2 3" xfId="3265"/>
    <cellStyle name="20 % - Accent3 2 2 2 2 7 3" xfId="3266"/>
    <cellStyle name="20 % - Accent3 2 2 2 2 7 3 2" xfId="3267"/>
    <cellStyle name="20 % - Accent3 2 2 2 2 7 4" xfId="3268"/>
    <cellStyle name="20 % - Accent3 2 2 2 2 8" xfId="3269"/>
    <cellStyle name="20 % - Accent3 2 2 2 2 8 2" xfId="3270"/>
    <cellStyle name="20 % - Accent3 2 2 2 2 8 2 2" xfId="3271"/>
    <cellStyle name="20 % - Accent3 2 2 2 2 8 3" xfId="3272"/>
    <cellStyle name="20 % - Accent3 2 2 2 2 9" xfId="3273"/>
    <cellStyle name="20 % - Accent3 2 2 2 2 9 2" xfId="3274"/>
    <cellStyle name="20 % - Accent3 2 2 2 3" xfId="3275"/>
    <cellStyle name="20 % - Accent3 2 2 2 3 2" xfId="3276"/>
    <cellStyle name="20 % - Accent3 2 2 2 3 2 2" xfId="3277"/>
    <cellStyle name="20 % - Accent3 2 2 2 3 2 2 2" xfId="3278"/>
    <cellStyle name="20 % - Accent3 2 2 2 3 2 2 2 2" xfId="3279"/>
    <cellStyle name="20 % - Accent3 2 2 2 3 2 2 2 2 2" xfId="3280"/>
    <cellStyle name="20 % - Accent3 2 2 2 3 2 2 2 2 2 2" xfId="3281"/>
    <cellStyle name="20 % - Accent3 2 2 2 3 2 2 2 2 3" xfId="3282"/>
    <cellStyle name="20 % - Accent3 2 2 2 3 2 2 2 3" xfId="3283"/>
    <cellStyle name="20 % - Accent3 2 2 2 3 2 2 2 3 2" xfId="3284"/>
    <cellStyle name="20 % - Accent3 2 2 2 3 2 2 2 4" xfId="3285"/>
    <cellStyle name="20 % - Accent3 2 2 2 3 2 2 3" xfId="3286"/>
    <cellStyle name="20 % - Accent3 2 2 2 3 2 2 3 2" xfId="3287"/>
    <cellStyle name="20 % - Accent3 2 2 2 3 2 2 3 2 2" xfId="3288"/>
    <cellStyle name="20 % - Accent3 2 2 2 3 2 2 3 3" xfId="3289"/>
    <cellStyle name="20 % - Accent3 2 2 2 3 2 2 4" xfId="3290"/>
    <cellStyle name="20 % - Accent3 2 2 2 3 2 2 4 2" xfId="3291"/>
    <cellStyle name="20 % - Accent3 2 2 2 3 2 2 5" xfId="3292"/>
    <cellStyle name="20 % - Accent3 2 2 2 3 2 3" xfId="3293"/>
    <cellStyle name="20 % - Accent3 2 2 2 3 2 3 2" xfId="3294"/>
    <cellStyle name="20 % - Accent3 2 2 2 3 2 3 2 2" xfId="3295"/>
    <cellStyle name="20 % - Accent3 2 2 2 3 2 3 2 2 2" xfId="3296"/>
    <cellStyle name="20 % - Accent3 2 2 2 3 2 3 2 3" xfId="3297"/>
    <cellStyle name="20 % - Accent3 2 2 2 3 2 3 3" xfId="3298"/>
    <cellStyle name="20 % - Accent3 2 2 2 3 2 3 3 2" xfId="3299"/>
    <cellStyle name="20 % - Accent3 2 2 2 3 2 3 4" xfId="3300"/>
    <cellStyle name="20 % - Accent3 2 2 2 3 2 4" xfId="3301"/>
    <cellStyle name="20 % - Accent3 2 2 2 3 2 4 2" xfId="3302"/>
    <cellStyle name="20 % - Accent3 2 2 2 3 2 4 2 2" xfId="3303"/>
    <cellStyle name="20 % - Accent3 2 2 2 3 2 4 3" xfId="3304"/>
    <cellStyle name="20 % - Accent3 2 2 2 3 2 5" xfId="3305"/>
    <cellStyle name="20 % - Accent3 2 2 2 3 2 5 2" xfId="3306"/>
    <cellStyle name="20 % - Accent3 2 2 2 3 2 6" xfId="3307"/>
    <cellStyle name="20 % - Accent3 2 2 2 3 3" xfId="3308"/>
    <cellStyle name="20 % - Accent3 2 2 2 3 3 2" xfId="3309"/>
    <cellStyle name="20 % - Accent3 2 2 2 3 3 2 2" xfId="3310"/>
    <cellStyle name="20 % - Accent3 2 2 2 3 3 2 2 2" xfId="3311"/>
    <cellStyle name="20 % - Accent3 2 2 2 3 3 2 2 2 2" xfId="3312"/>
    <cellStyle name="20 % - Accent3 2 2 2 3 3 2 2 3" xfId="3313"/>
    <cellStyle name="20 % - Accent3 2 2 2 3 3 2 3" xfId="3314"/>
    <cellStyle name="20 % - Accent3 2 2 2 3 3 2 3 2" xfId="3315"/>
    <cellStyle name="20 % - Accent3 2 2 2 3 3 2 4" xfId="3316"/>
    <cellStyle name="20 % - Accent3 2 2 2 3 3 3" xfId="3317"/>
    <cellStyle name="20 % - Accent3 2 2 2 3 3 3 2" xfId="3318"/>
    <cellStyle name="20 % - Accent3 2 2 2 3 3 3 2 2" xfId="3319"/>
    <cellStyle name="20 % - Accent3 2 2 2 3 3 3 3" xfId="3320"/>
    <cellStyle name="20 % - Accent3 2 2 2 3 3 4" xfId="3321"/>
    <cellStyle name="20 % - Accent3 2 2 2 3 3 4 2" xfId="3322"/>
    <cellStyle name="20 % - Accent3 2 2 2 3 3 5" xfId="3323"/>
    <cellStyle name="20 % - Accent3 2 2 2 3 4" xfId="3324"/>
    <cellStyle name="20 % - Accent3 2 2 2 3 4 2" xfId="3325"/>
    <cellStyle name="20 % - Accent3 2 2 2 3 4 2 2" xfId="3326"/>
    <cellStyle name="20 % - Accent3 2 2 2 3 4 2 2 2" xfId="3327"/>
    <cellStyle name="20 % - Accent3 2 2 2 3 4 2 3" xfId="3328"/>
    <cellStyle name="20 % - Accent3 2 2 2 3 4 3" xfId="3329"/>
    <cellStyle name="20 % - Accent3 2 2 2 3 4 3 2" xfId="3330"/>
    <cellStyle name="20 % - Accent3 2 2 2 3 4 4" xfId="3331"/>
    <cellStyle name="20 % - Accent3 2 2 2 3 5" xfId="3332"/>
    <cellStyle name="20 % - Accent3 2 2 2 3 5 2" xfId="3333"/>
    <cellStyle name="20 % - Accent3 2 2 2 3 5 2 2" xfId="3334"/>
    <cellStyle name="20 % - Accent3 2 2 2 3 5 3" xfId="3335"/>
    <cellStyle name="20 % - Accent3 2 2 2 3 6" xfId="3336"/>
    <cellStyle name="20 % - Accent3 2 2 2 3 6 2" xfId="3337"/>
    <cellStyle name="20 % - Accent3 2 2 2 3 7" xfId="3338"/>
    <cellStyle name="20 % - Accent3 2 2 2 4" xfId="3339"/>
    <cellStyle name="20 % - Accent3 2 2 2 4 2" xfId="3340"/>
    <cellStyle name="20 % - Accent3 2 2 2 4 2 2" xfId="3341"/>
    <cellStyle name="20 % - Accent3 2 2 2 4 2 2 2" xfId="3342"/>
    <cellStyle name="20 % - Accent3 2 2 2 4 2 2 2 2" xfId="3343"/>
    <cellStyle name="20 % - Accent3 2 2 2 4 2 2 2 2 2" xfId="3344"/>
    <cellStyle name="20 % - Accent3 2 2 2 4 2 2 2 3" xfId="3345"/>
    <cellStyle name="20 % - Accent3 2 2 2 4 2 2 3" xfId="3346"/>
    <cellStyle name="20 % - Accent3 2 2 2 4 2 2 3 2" xfId="3347"/>
    <cellStyle name="20 % - Accent3 2 2 2 4 2 2 4" xfId="3348"/>
    <cellStyle name="20 % - Accent3 2 2 2 4 2 3" xfId="3349"/>
    <cellStyle name="20 % - Accent3 2 2 2 4 2 3 2" xfId="3350"/>
    <cellStyle name="20 % - Accent3 2 2 2 4 2 3 2 2" xfId="3351"/>
    <cellStyle name="20 % - Accent3 2 2 2 4 2 3 3" xfId="3352"/>
    <cellStyle name="20 % - Accent3 2 2 2 4 2 4" xfId="3353"/>
    <cellStyle name="20 % - Accent3 2 2 2 4 2 4 2" xfId="3354"/>
    <cellStyle name="20 % - Accent3 2 2 2 4 2 5" xfId="3355"/>
    <cellStyle name="20 % - Accent3 2 2 2 4 3" xfId="3356"/>
    <cellStyle name="20 % - Accent3 2 2 2 4 3 2" xfId="3357"/>
    <cellStyle name="20 % - Accent3 2 2 2 4 3 2 2" xfId="3358"/>
    <cellStyle name="20 % - Accent3 2 2 2 4 3 2 2 2" xfId="3359"/>
    <cellStyle name="20 % - Accent3 2 2 2 4 3 2 2 2 2" xfId="3360"/>
    <cellStyle name="20 % - Accent3 2 2 2 4 3 2 2 3" xfId="3361"/>
    <cellStyle name="20 % - Accent3 2 2 2 4 3 2 3" xfId="3362"/>
    <cellStyle name="20 % - Accent3 2 2 2 4 3 2 3 2" xfId="3363"/>
    <cellStyle name="20 % - Accent3 2 2 2 4 3 2 4" xfId="3364"/>
    <cellStyle name="20 % - Accent3 2 2 2 4 3 3" xfId="3365"/>
    <cellStyle name="20 % - Accent3 2 2 2 4 3 3 2" xfId="3366"/>
    <cellStyle name="20 % - Accent3 2 2 2 4 3 3 2 2" xfId="3367"/>
    <cellStyle name="20 % - Accent3 2 2 2 4 3 3 3" xfId="3368"/>
    <cellStyle name="20 % - Accent3 2 2 2 4 3 4" xfId="3369"/>
    <cellStyle name="20 % - Accent3 2 2 2 4 3 4 2" xfId="3370"/>
    <cellStyle name="20 % - Accent3 2 2 2 4 3 5" xfId="3371"/>
    <cellStyle name="20 % - Accent3 2 2 2 4 4" xfId="3372"/>
    <cellStyle name="20 % - Accent3 2 2 2 4 4 2" xfId="3373"/>
    <cellStyle name="20 % - Accent3 2 2 2 4 4 2 2" xfId="3374"/>
    <cellStyle name="20 % - Accent3 2 2 2 4 4 2 2 2" xfId="3375"/>
    <cellStyle name="20 % - Accent3 2 2 2 4 4 2 3" xfId="3376"/>
    <cellStyle name="20 % - Accent3 2 2 2 4 4 3" xfId="3377"/>
    <cellStyle name="20 % - Accent3 2 2 2 4 4 3 2" xfId="3378"/>
    <cellStyle name="20 % - Accent3 2 2 2 4 4 4" xfId="3379"/>
    <cellStyle name="20 % - Accent3 2 2 2 4 5" xfId="3380"/>
    <cellStyle name="20 % - Accent3 2 2 2 4 5 2" xfId="3381"/>
    <cellStyle name="20 % - Accent3 2 2 2 4 5 2 2" xfId="3382"/>
    <cellStyle name="20 % - Accent3 2 2 2 4 5 3" xfId="3383"/>
    <cellStyle name="20 % - Accent3 2 2 2 4 6" xfId="3384"/>
    <cellStyle name="20 % - Accent3 2 2 2 4 6 2" xfId="3385"/>
    <cellStyle name="20 % - Accent3 2 2 2 4 7" xfId="3386"/>
    <cellStyle name="20 % - Accent3 2 2 2 5" xfId="3387"/>
    <cellStyle name="20 % - Accent3 2 2 2 5 2" xfId="3388"/>
    <cellStyle name="20 % - Accent3 2 2 2 5 2 2" xfId="3389"/>
    <cellStyle name="20 % - Accent3 2 2 2 5 2 2 2" xfId="3390"/>
    <cellStyle name="20 % - Accent3 2 2 2 5 2 2 2 2" xfId="3391"/>
    <cellStyle name="20 % - Accent3 2 2 2 5 2 2 2 2 2" xfId="3392"/>
    <cellStyle name="20 % - Accent3 2 2 2 5 2 2 2 3" xfId="3393"/>
    <cellStyle name="20 % - Accent3 2 2 2 5 2 2 3" xfId="3394"/>
    <cellStyle name="20 % - Accent3 2 2 2 5 2 2 3 2" xfId="3395"/>
    <cellStyle name="20 % - Accent3 2 2 2 5 2 2 4" xfId="3396"/>
    <cellStyle name="20 % - Accent3 2 2 2 5 2 3" xfId="3397"/>
    <cellStyle name="20 % - Accent3 2 2 2 5 2 3 2" xfId="3398"/>
    <cellStyle name="20 % - Accent3 2 2 2 5 2 3 2 2" xfId="3399"/>
    <cellStyle name="20 % - Accent3 2 2 2 5 2 3 3" xfId="3400"/>
    <cellStyle name="20 % - Accent3 2 2 2 5 2 4" xfId="3401"/>
    <cellStyle name="20 % - Accent3 2 2 2 5 2 4 2" xfId="3402"/>
    <cellStyle name="20 % - Accent3 2 2 2 5 2 5" xfId="3403"/>
    <cellStyle name="20 % - Accent3 2 2 2 5 3" xfId="3404"/>
    <cellStyle name="20 % - Accent3 2 2 2 5 3 2" xfId="3405"/>
    <cellStyle name="20 % - Accent3 2 2 2 5 3 2 2" xfId="3406"/>
    <cellStyle name="20 % - Accent3 2 2 2 5 3 2 2 2" xfId="3407"/>
    <cellStyle name="20 % - Accent3 2 2 2 5 3 2 3" xfId="3408"/>
    <cellStyle name="20 % - Accent3 2 2 2 5 3 3" xfId="3409"/>
    <cellStyle name="20 % - Accent3 2 2 2 5 3 3 2" xfId="3410"/>
    <cellStyle name="20 % - Accent3 2 2 2 5 3 4" xfId="3411"/>
    <cellStyle name="20 % - Accent3 2 2 2 5 4" xfId="3412"/>
    <cellStyle name="20 % - Accent3 2 2 2 5 4 2" xfId="3413"/>
    <cellStyle name="20 % - Accent3 2 2 2 5 4 2 2" xfId="3414"/>
    <cellStyle name="20 % - Accent3 2 2 2 5 4 3" xfId="3415"/>
    <cellStyle name="20 % - Accent3 2 2 2 5 5" xfId="3416"/>
    <cellStyle name="20 % - Accent3 2 2 2 5 5 2" xfId="3417"/>
    <cellStyle name="20 % - Accent3 2 2 2 5 6" xfId="3418"/>
    <cellStyle name="20 % - Accent3 2 2 2 6" xfId="3419"/>
    <cellStyle name="20 % - Accent3 2 2 2 6 2" xfId="3420"/>
    <cellStyle name="20 % - Accent3 2 2 2 6 2 2" xfId="3421"/>
    <cellStyle name="20 % - Accent3 2 2 2 6 2 2 2" xfId="3422"/>
    <cellStyle name="20 % - Accent3 2 2 2 6 2 2 2 2" xfId="3423"/>
    <cellStyle name="20 % - Accent3 2 2 2 6 2 2 3" xfId="3424"/>
    <cellStyle name="20 % - Accent3 2 2 2 6 2 3" xfId="3425"/>
    <cellStyle name="20 % - Accent3 2 2 2 6 2 3 2" xfId="3426"/>
    <cellStyle name="20 % - Accent3 2 2 2 6 2 4" xfId="3427"/>
    <cellStyle name="20 % - Accent3 2 2 2 6 3" xfId="3428"/>
    <cellStyle name="20 % - Accent3 2 2 2 6 3 2" xfId="3429"/>
    <cellStyle name="20 % - Accent3 2 2 2 6 3 2 2" xfId="3430"/>
    <cellStyle name="20 % - Accent3 2 2 2 6 3 3" xfId="3431"/>
    <cellStyle name="20 % - Accent3 2 2 2 6 4" xfId="3432"/>
    <cellStyle name="20 % - Accent3 2 2 2 6 4 2" xfId="3433"/>
    <cellStyle name="20 % - Accent3 2 2 2 6 5" xfId="3434"/>
    <cellStyle name="20 % - Accent3 2 2 2 7" xfId="3435"/>
    <cellStyle name="20 % - Accent3 2 2 2 7 2" xfId="3436"/>
    <cellStyle name="20 % - Accent3 2 2 2 7 2 2" xfId="3437"/>
    <cellStyle name="20 % - Accent3 2 2 2 7 2 2 2" xfId="3438"/>
    <cellStyle name="20 % - Accent3 2 2 2 7 2 2 2 2" xfId="3439"/>
    <cellStyle name="20 % - Accent3 2 2 2 7 2 2 3" xfId="3440"/>
    <cellStyle name="20 % - Accent3 2 2 2 7 2 3" xfId="3441"/>
    <cellStyle name="20 % - Accent3 2 2 2 7 2 3 2" xfId="3442"/>
    <cellStyle name="20 % - Accent3 2 2 2 7 2 4" xfId="3443"/>
    <cellStyle name="20 % - Accent3 2 2 2 7 3" xfId="3444"/>
    <cellStyle name="20 % - Accent3 2 2 2 7 3 2" xfId="3445"/>
    <cellStyle name="20 % - Accent3 2 2 2 7 3 2 2" xfId="3446"/>
    <cellStyle name="20 % - Accent3 2 2 2 7 3 3" xfId="3447"/>
    <cellStyle name="20 % - Accent3 2 2 2 7 4" xfId="3448"/>
    <cellStyle name="20 % - Accent3 2 2 2 7 4 2" xfId="3449"/>
    <cellStyle name="20 % - Accent3 2 2 2 7 5" xfId="3450"/>
    <cellStyle name="20 % - Accent3 2 2 2 8" xfId="3451"/>
    <cellStyle name="20 % - Accent3 2 2 2 8 2" xfId="3452"/>
    <cellStyle name="20 % - Accent3 2 2 2 8 2 2" xfId="3453"/>
    <cellStyle name="20 % - Accent3 2 2 2 8 2 2 2" xfId="3454"/>
    <cellStyle name="20 % - Accent3 2 2 2 8 2 2 2 2" xfId="3455"/>
    <cellStyle name="20 % - Accent3 2 2 2 8 2 2 3" xfId="3456"/>
    <cellStyle name="20 % - Accent3 2 2 2 8 2 3" xfId="3457"/>
    <cellStyle name="20 % - Accent3 2 2 2 8 2 3 2" xfId="3458"/>
    <cellStyle name="20 % - Accent3 2 2 2 8 2 4" xfId="3459"/>
    <cellStyle name="20 % - Accent3 2 2 2 8 3" xfId="3460"/>
    <cellStyle name="20 % - Accent3 2 2 2 8 3 2" xfId="3461"/>
    <cellStyle name="20 % - Accent3 2 2 2 8 3 2 2" xfId="3462"/>
    <cellStyle name="20 % - Accent3 2 2 2 8 3 3" xfId="3463"/>
    <cellStyle name="20 % - Accent3 2 2 2 8 4" xfId="3464"/>
    <cellStyle name="20 % - Accent3 2 2 2 8 4 2" xfId="3465"/>
    <cellStyle name="20 % - Accent3 2 2 2 8 5" xfId="3466"/>
    <cellStyle name="20 % - Accent3 2 2 2 9" xfId="3467"/>
    <cellStyle name="20 % - Accent3 2 2 2 9 2" xfId="3468"/>
    <cellStyle name="20 % - Accent3 2 2 2 9 2 2" xfId="3469"/>
    <cellStyle name="20 % - Accent3 2 2 2 9 2 2 2" xfId="3470"/>
    <cellStyle name="20 % - Accent3 2 2 2 9 2 3" xfId="3471"/>
    <cellStyle name="20 % - Accent3 2 2 2 9 3" xfId="3472"/>
    <cellStyle name="20 % - Accent3 2 2 2 9 3 2" xfId="3473"/>
    <cellStyle name="20 % - Accent3 2 2 2 9 4" xfId="3474"/>
    <cellStyle name="20 % - Accent3 2 2 3" xfId="3475"/>
    <cellStyle name="20 % - Accent3 2 2 3 2" xfId="3476"/>
    <cellStyle name="20 % - Accent3 2 2 3 2 2" xfId="3477"/>
    <cellStyle name="20 % - Accent3 2 2 3 2 2 2" xfId="3478"/>
    <cellStyle name="20 % - Accent3 2 2 3 2 2 2 2" xfId="3479"/>
    <cellStyle name="20 % - Accent3 2 2 3 2 2 2 2 2" xfId="3480"/>
    <cellStyle name="20 % - Accent3 2 2 3 2 2 2 2 2 2" xfId="3481"/>
    <cellStyle name="20 % - Accent3 2 2 3 2 2 2 2 2 2 2" xfId="3482"/>
    <cellStyle name="20 % - Accent3 2 2 3 2 2 2 2 2 3" xfId="3483"/>
    <cellStyle name="20 % - Accent3 2 2 3 2 2 2 2 3" xfId="3484"/>
    <cellStyle name="20 % - Accent3 2 2 3 2 2 2 2 3 2" xfId="3485"/>
    <cellStyle name="20 % - Accent3 2 2 3 2 2 2 2 4" xfId="3486"/>
    <cellStyle name="20 % - Accent3 2 2 3 2 2 2 3" xfId="3487"/>
    <cellStyle name="20 % - Accent3 2 2 3 2 2 2 3 2" xfId="3488"/>
    <cellStyle name="20 % - Accent3 2 2 3 2 2 2 3 2 2" xfId="3489"/>
    <cellStyle name="20 % - Accent3 2 2 3 2 2 2 3 3" xfId="3490"/>
    <cellStyle name="20 % - Accent3 2 2 3 2 2 2 4" xfId="3491"/>
    <cellStyle name="20 % - Accent3 2 2 3 2 2 2 4 2" xfId="3492"/>
    <cellStyle name="20 % - Accent3 2 2 3 2 2 2 5" xfId="3493"/>
    <cellStyle name="20 % - Accent3 2 2 3 2 2 3" xfId="3494"/>
    <cellStyle name="20 % - Accent3 2 2 3 2 2 3 2" xfId="3495"/>
    <cellStyle name="20 % - Accent3 2 2 3 2 2 3 2 2" xfId="3496"/>
    <cellStyle name="20 % - Accent3 2 2 3 2 2 3 2 2 2" xfId="3497"/>
    <cellStyle name="20 % - Accent3 2 2 3 2 2 3 2 3" xfId="3498"/>
    <cellStyle name="20 % - Accent3 2 2 3 2 2 3 3" xfId="3499"/>
    <cellStyle name="20 % - Accent3 2 2 3 2 2 3 3 2" xfId="3500"/>
    <cellStyle name="20 % - Accent3 2 2 3 2 2 3 4" xfId="3501"/>
    <cellStyle name="20 % - Accent3 2 2 3 2 2 4" xfId="3502"/>
    <cellStyle name="20 % - Accent3 2 2 3 2 2 4 2" xfId="3503"/>
    <cellStyle name="20 % - Accent3 2 2 3 2 2 4 2 2" xfId="3504"/>
    <cellStyle name="20 % - Accent3 2 2 3 2 2 4 3" xfId="3505"/>
    <cellStyle name="20 % - Accent3 2 2 3 2 2 5" xfId="3506"/>
    <cellStyle name="20 % - Accent3 2 2 3 2 2 5 2" xfId="3507"/>
    <cellStyle name="20 % - Accent3 2 2 3 2 2 6" xfId="3508"/>
    <cellStyle name="20 % - Accent3 2 2 3 2 3" xfId="3509"/>
    <cellStyle name="20 % - Accent3 2 2 3 2 3 2" xfId="3510"/>
    <cellStyle name="20 % - Accent3 2 2 3 2 3 2 2" xfId="3511"/>
    <cellStyle name="20 % - Accent3 2 2 3 2 3 2 2 2" xfId="3512"/>
    <cellStyle name="20 % - Accent3 2 2 3 2 3 2 2 2 2" xfId="3513"/>
    <cellStyle name="20 % - Accent3 2 2 3 2 3 2 2 3" xfId="3514"/>
    <cellStyle name="20 % - Accent3 2 2 3 2 3 2 3" xfId="3515"/>
    <cellStyle name="20 % - Accent3 2 2 3 2 3 2 3 2" xfId="3516"/>
    <cellStyle name="20 % - Accent3 2 2 3 2 3 2 4" xfId="3517"/>
    <cellStyle name="20 % - Accent3 2 2 3 2 3 3" xfId="3518"/>
    <cellStyle name="20 % - Accent3 2 2 3 2 3 3 2" xfId="3519"/>
    <cellStyle name="20 % - Accent3 2 2 3 2 3 3 2 2" xfId="3520"/>
    <cellStyle name="20 % - Accent3 2 2 3 2 3 3 3" xfId="3521"/>
    <cellStyle name="20 % - Accent3 2 2 3 2 3 4" xfId="3522"/>
    <cellStyle name="20 % - Accent3 2 2 3 2 3 4 2" xfId="3523"/>
    <cellStyle name="20 % - Accent3 2 2 3 2 3 5" xfId="3524"/>
    <cellStyle name="20 % - Accent3 2 2 3 2 4" xfId="3525"/>
    <cellStyle name="20 % - Accent3 2 2 3 2 4 2" xfId="3526"/>
    <cellStyle name="20 % - Accent3 2 2 3 2 4 2 2" xfId="3527"/>
    <cellStyle name="20 % - Accent3 2 2 3 2 4 2 2 2" xfId="3528"/>
    <cellStyle name="20 % - Accent3 2 2 3 2 4 2 3" xfId="3529"/>
    <cellStyle name="20 % - Accent3 2 2 3 2 4 3" xfId="3530"/>
    <cellStyle name="20 % - Accent3 2 2 3 2 4 3 2" xfId="3531"/>
    <cellStyle name="20 % - Accent3 2 2 3 2 4 4" xfId="3532"/>
    <cellStyle name="20 % - Accent3 2 2 3 2 5" xfId="3533"/>
    <cellStyle name="20 % - Accent3 2 2 3 2 5 2" xfId="3534"/>
    <cellStyle name="20 % - Accent3 2 2 3 2 5 2 2" xfId="3535"/>
    <cellStyle name="20 % - Accent3 2 2 3 2 5 3" xfId="3536"/>
    <cellStyle name="20 % - Accent3 2 2 3 2 6" xfId="3537"/>
    <cellStyle name="20 % - Accent3 2 2 3 2 6 2" xfId="3538"/>
    <cellStyle name="20 % - Accent3 2 2 3 2 7" xfId="3539"/>
    <cellStyle name="20 % - Accent3 2 2 3 3" xfId="3540"/>
    <cellStyle name="20 % - Accent3 2 2 3 3 2" xfId="3541"/>
    <cellStyle name="20 % - Accent3 2 2 3 3 2 2" xfId="3542"/>
    <cellStyle name="20 % - Accent3 2 2 3 3 2 2 2" xfId="3543"/>
    <cellStyle name="20 % - Accent3 2 2 3 3 2 2 2 2" xfId="3544"/>
    <cellStyle name="20 % - Accent3 2 2 3 3 2 2 2 2 2" xfId="3545"/>
    <cellStyle name="20 % - Accent3 2 2 3 3 2 2 2 3" xfId="3546"/>
    <cellStyle name="20 % - Accent3 2 2 3 3 2 2 3" xfId="3547"/>
    <cellStyle name="20 % - Accent3 2 2 3 3 2 2 3 2" xfId="3548"/>
    <cellStyle name="20 % - Accent3 2 2 3 3 2 2 4" xfId="3549"/>
    <cellStyle name="20 % - Accent3 2 2 3 3 2 3" xfId="3550"/>
    <cellStyle name="20 % - Accent3 2 2 3 3 2 3 2" xfId="3551"/>
    <cellStyle name="20 % - Accent3 2 2 3 3 2 3 2 2" xfId="3552"/>
    <cellStyle name="20 % - Accent3 2 2 3 3 2 3 3" xfId="3553"/>
    <cellStyle name="20 % - Accent3 2 2 3 3 2 4" xfId="3554"/>
    <cellStyle name="20 % - Accent3 2 2 3 3 2 4 2" xfId="3555"/>
    <cellStyle name="20 % - Accent3 2 2 3 3 2 5" xfId="3556"/>
    <cellStyle name="20 % - Accent3 2 2 3 3 3" xfId="3557"/>
    <cellStyle name="20 % - Accent3 2 2 3 3 3 2" xfId="3558"/>
    <cellStyle name="20 % - Accent3 2 2 3 3 3 2 2" xfId="3559"/>
    <cellStyle name="20 % - Accent3 2 2 3 3 3 2 2 2" xfId="3560"/>
    <cellStyle name="20 % - Accent3 2 2 3 3 3 2 3" xfId="3561"/>
    <cellStyle name="20 % - Accent3 2 2 3 3 3 3" xfId="3562"/>
    <cellStyle name="20 % - Accent3 2 2 3 3 3 3 2" xfId="3563"/>
    <cellStyle name="20 % - Accent3 2 2 3 3 3 4" xfId="3564"/>
    <cellStyle name="20 % - Accent3 2 2 3 3 4" xfId="3565"/>
    <cellStyle name="20 % - Accent3 2 2 3 3 4 2" xfId="3566"/>
    <cellStyle name="20 % - Accent3 2 2 3 3 4 2 2" xfId="3567"/>
    <cellStyle name="20 % - Accent3 2 2 3 3 4 3" xfId="3568"/>
    <cellStyle name="20 % - Accent3 2 2 3 3 5" xfId="3569"/>
    <cellStyle name="20 % - Accent3 2 2 3 3 5 2" xfId="3570"/>
    <cellStyle name="20 % - Accent3 2 2 3 3 6" xfId="3571"/>
    <cellStyle name="20 % - Accent3 2 2 3 4" xfId="3572"/>
    <cellStyle name="20 % - Accent3 2 2 3 4 2" xfId="3573"/>
    <cellStyle name="20 % - Accent3 2 2 3 4 2 2" xfId="3574"/>
    <cellStyle name="20 % - Accent3 2 2 3 4 2 2 2" xfId="3575"/>
    <cellStyle name="20 % - Accent3 2 2 3 4 2 2 2 2" xfId="3576"/>
    <cellStyle name="20 % - Accent3 2 2 3 4 2 2 3" xfId="3577"/>
    <cellStyle name="20 % - Accent3 2 2 3 4 2 3" xfId="3578"/>
    <cellStyle name="20 % - Accent3 2 2 3 4 2 3 2" xfId="3579"/>
    <cellStyle name="20 % - Accent3 2 2 3 4 2 4" xfId="3580"/>
    <cellStyle name="20 % - Accent3 2 2 3 4 3" xfId="3581"/>
    <cellStyle name="20 % - Accent3 2 2 3 4 3 2" xfId="3582"/>
    <cellStyle name="20 % - Accent3 2 2 3 4 3 2 2" xfId="3583"/>
    <cellStyle name="20 % - Accent3 2 2 3 4 3 3" xfId="3584"/>
    <cellStyle name="20 % - Accent3 2 2 3 4 4" xfId="3585"/>
    <cellStyle name="20 % - Accent3 2 2 3 4 4 2" xfId="3586"/>
    <cellStyle name="20 % - Accent3 2 2 3 4 5" xfId="3587"/>
    <cellStyle name="20 % - Accent3 2 2 3 5" xfId="3588"/>
    <cellStyle name="20 % - Accent3 2 2 3 5 2" xfId="3589"/>
    <cellStyle name="20 % - Accent3 2 2 3 5 2 2" xfId="3590"/>
    <cellStyle name="20 % - Accent3 2 2 3 5 2 2 2" xfId="3591"/>
    <cellStyle name="20 % - Accent3 2 2 3 5 2 3" xfId="3592"/>
    <cellStyle name="20 % - Accent3 2 2 3 5 3" xfId="3593"/>
    <cellStyle name="20 % - Accent3 2 2 3 5 3 2" xfId="3594"/>
    <cellStyle name="20 % - Accent3 2 2 3 5 4" xfId="3595"/>
    <cellStyle name="20 % - Accent3 2 2 3 6" xfId="3596"/>
    <cellStyle name="20 % - Accent3 2 2 3 6 2" xfId="3597"/>
    <cellStyle name="20 % - Accent3 2 2 3 6 2 2" xfId="3598"/>
    <cellStyle name="20 % - Accent3 2 2 3 6 3" xfId="3599"/>
    <cellStyle name="20 % - Accent3 2 2 3 7" xfId="3600"/>
    <cellStyle name="20 % - Accent3 2 2 3 7 2" xfId="3601"/>
    <cellStyle name="20 % - Accent3 2 2 3 8" xfId="3602"/>
    <cellStyle name="20 % - Accent3 2 2 4" xfId="3603"/>
    <cellStyle name="20 % - Accent3 2 2 4 2" xfId="3604"/>
    <cellStyle name="20 % - Accent3 2 2 4 2 2" xfId="3605"/>
    <cellStyle name="20 % - Accent3 2 2 4 2 2 2" xfId="3606"/>
    <cellStyle name="20 % - Accent3 2 2 4 2 2 2 2" xfId="3607"/>
    <cellStyle name="20 % - Accent3 2 2 4 2 2 2 2 2" xfId="3608"/>
    <cellStyle name="20 % - Accent3 2 2 4 2 2 2 2 2 2" xfId="3609"/>
    <cellStyle name="20 % - Accent3 2 2 4 2 2 2 2 3" xfId="3610"/>
    <cellStyle name="20 % - Accent3 2 2 4 2 2 2 3" xfId="3611"/>
    <cellStyle name="20 % - Accent3 2 2 4 2 2 2 3 2" xfId="3612"/>
    <cellStyle name="20 % - Accent3 2 2 4 2 2 2 4" xfId="3613"/>
    <cellStyle name="20 % - Accent3 2 2 4 2 2 3" xfId="3614"/>
    <cellStyle name="20 % - Accent3 2 2 4 2 2 3 2" xfId="3615"/>
    <cellStyle name="20 % - Accent3 2 2 4 2 2 3 2 2" xfId="3616"/>
    <cellStyle name="20 % - Accent3 2 2 4 2 2 3 3" xfId="3617"/>
    <cellStyle name="20 % - Accent3 2 2 4 2 2 4" xfId="3618"/>
    <cellStyle name="20 % - Accent3 2 2 4 2 2 4 2" xfId="3619"/>
    <cellStyle name="20 % - Accent3 2 2 4 2 2 5" xfId="3620"/>
    <cellStyle name="20 % - Accent3 2 2 4 2 3" xfId="3621"/>
    <cellStyle name="20 % - Accent3 2 2 4 2 3 2" xfId="3622"/>
    <cellStyle name="20 % - Accent3 2 2 4 2 3 2 2" xfId="3623"/>
    <cellStyle name="20 % - Accent3 2 2 4 2 3 2 2 2" xfId="3624"/>
    <cellStyle name="20 % - Accent3 2 2 4 2 3 2 3" xfId="3625"/>
    <cellStyle name="20 % - Accent3 2 2 4 2 3 3" xfId="3626"/>
    <cellStyle name="20 % - Accent3 2 2 4 2 3 3 2" xfId="3627"/>
    <cellStyle name="20 % - Accent3 2 2 4 2 3 4" xfId="3628"/>
    <cellStyle name="20 % - Accent3 2 2 4 2 4" xfId="3629"/>
    <cellStyle name="20 % - Accent3 2 2 4 2 4 2" xfId="3630"/>
    <cellStyle name="20 % - Accent3 2 2 4 2 4 2 2" xfId="3631"/>
    <cellStyle name="20 % - Accent3 2 2 4 2 4 3" xfId="3632"/>
    <cellStyle name="20 % - Accent3 2 2 4 2 5" xfId="3633"/>
    <cellStyle name="20 % - Accent3 2 2 4 2 5 2" xfId="3634"/>
    <cellStyle name="20 % - Accent3 2 2 4 2 6" xfId="3635"/>
    <cellStyle name="20 % - Accent3 2 2 4 3" xfId="3636"/>
    <cellStyle name="20 % - Accent3 2 2 4 3 2" xfId="3637"/>
    <cellStyle name="20 % - Accent3 2 2 4 3 2 2" xfId="3638"/>
    <cellStyle name="20 % - Accent3 2 2 4 3 2 2 2" xfId="3639"/>
    <cellStyle name="20 % - Accent3 2 2 4 3 2 2 2 2" xfId="3640"/>
    <cellStyle name="20 % - Accent3 2 2 4 3 2 2 3" xfId="3641"/>
    <cellStyle name="20 % - Accent3 2 2 4 3 2 3" xfId="3642"/>
    <cellStyle name="20 % - Accent3 2 2 4 3 2 3 2" xfId="3643"/>
    <cellStyle name="20 % - Accent3 2 2 4 3 2 4" xfId="3644"/>
    <cellStyle name="20 % - Accent3 2 2 4 3 3" xfId="3645"/>
    <cellStyle name="20 % - Accent3 2 2 4 3 3 2" xfId="3646"/>
    <cellStyle name="20 % - Accent3 2 2 4 3 3 2 2" xfId="3647"/>
    <cellStyle name="20 % - Accent3 2 2 4 3 3 3" xfId="3648"/>
    <cellStyle name="20 % - Accent3 2 2 4 3 4" xfId="3649"/>
    <cellStyle name="20 % - Accent3 2 2 4 3 4 2" xfId="3650"/>
    <cellStyle name="20 % - Accent3 2 2 4 3 5" xfId="3651"/>
    <cellStyle name="20 % - Accent3 2 2 4 4" xfId="3652"/>
    <cellStyle name="20 % - Accent3 2 2 4 4 2" xfId="3653"/>
    <cellStyle name="20 % - Accent3 2 2 4 4 2 2" xfId="3654"/>
    <cellStyle name="20 % - Accent3 2 2 4 4 2 2 2" xfId="3655"/>
    <cellStyle name="20 % - Accent3 2 2 4 4 2 2 2 2" xfId="3656"/>
    <cellStyle name="20 % - Accent3 2 2 4 4 2 2 3" xfId="3657"/>
    <cellStyle name="20 % - Accent3 2 2 4 4 2 3" xfId="3658"/>
    <cellStyle name="20 % - Accent3 2 2 4 4 2 3 2" xfId="3659"/>
    <cellStyle name="20 % - Accent3 2 2 4 4 2 4" xfId="3660"/>
    <cellStyle name="20 % - Accent3 2 2 4 4 3" xfId="3661"/>
    <cellStyle name="20 % - Accent3 2 2 4 4 3 2" xfId="3662"/>
    <cellStyle name="20 % - Accent3 2 2 4 4 3 2 2" xfId="3663"/>
    <cellStyle name="20 % - Accent3 2 2 4 4 3 3" xfId="3664"/>
    <cellStyle name="20 % - Accent3 2 2 4 4 4" xfId="3665"/>
    <cellStyle name="20 % - Accent3 2 2 4 4 4 2" xfId="3666"/>
    <cellStyle name="20 % - Accent3 2 2 4 4 5" xfId="3667"/>
    <cellStyle name="20 % - Accent3 2 2 4 5" xfId="3668"/>
    <cellStyle name="20 % - Accent3 2 2 4 5 2" xfId="3669"/>
    <cellStyle name="20 % - Accent3 2 2 4 5 2 2" xfId="3670"/>
    <cellStyle name="20 % - Accent3 2 2 4 5 2 2 2" xfId="3671"/>
    <cellStyle name="20 % - Accent3 2 2 4 5 2 3" xfId="3672"/>
    <cellStyle name="20 % - Accent3 2 2 4 5 3" xfId="3673"/>
    <cellStyle name="20 % - Accent3 2 2 4 5 3 2" xfId="3674"/>
    <cellStyle name="20 % - Accent3 2 2 4 5 4" xfId="3675"/>
    <cellStyle name="20 % - Accent3 2 2 4 6" xfId="3676"/>
    <cellStyle name="20 % - Accent3 2 2 4 6 2" xfId="3677"/>
    <cellStyle name="20 % - Accent3 2 2 4 6 2 2" xfId="3678"/>
    <cellStyle name="20 % - Accent3 2 2 4 6 3" xfId="3679"/>
    <cellStyle name="20 % - Accent3 2 2 4 7" xfId="3680"/>
    <cellStyle name="20 % - Accent3 2 2 4 7 2" xfId="3681"/>
    <cellStyle name="20 % - Accent3 2 2 4 8" xfId="3682"/>
    <cellStyle name="20 % - Accent3 2 2 5" xfId="3683"/>
    <cellStyle name="20 % - Accent3 2 2 5 2" xfId="3684"/>
    <cellStyle name="20 % - Accent3 2 2 5 2 2" xfId="3685"/>
    <cellStyle name="20 % - Accent3 2 2 5 2 2 2" xfId="3686"/>
    <cellStyle name="20 % - Accent3 2 2 5 2 2 2 2" xfId="3687"/>
    <cellStyle name="20 % - Accent3 2 2 5 2 2 2 2 2" xfId="3688"/>
    <cellStyle name="20 % - Accent3 2 2 5 2 2 2 2 2 2" xfId="3689"/>
    <cellStyle name="20 % - Accent3 2 2 5 2 2 2 2 3" xfId="3690"/>
    <cellStyle name="20 % - Accent3 2 2 5 2 2 2 3" xfId="3691"/>
    <cellStyle name="20 % - Accent3 2 2 5 2 2 2 3 2" xfId="3692"/>
    <cellStyle name="20 % - Accent3 2 2 5 2 2 2 4" xfId="3693"/>
    <cellStyle name="20 % - Accent3 2 2 5 2 2 3" xfId="3694"/>
    <cellStyle name="20 % - Accent3 2 2 5 2 2 3 2" xfId="3695"/>
    <cellStyle name="20 % - Accent3 2 2 5 2 2 3 2 2" xfId="3696"/>
    <cellStyle name="20 % - Accent3 2 2 5 2 2 3 3" xfId="3697"/>
    <cellStyle name="20 % - Accent3 2 2 5 2 2 4" xfId="3698"/>
    <cellStyle name="20 % - Accent3 2 2 5 2 2 4 2" xfId="3699"/>
    <cellStyle name="20 % - Accent3 2 2 5 2 2 5" xfId="3700"/>
    <cellStyle name="20 % - Accent3 2 2 5 2 3" xfId="3701"/>
    <cellStyle name="20 % - Accent3 2 2 5 2 3 2" xfId="3702"/>
    <cellStyle name="20 % - Accent3 2 2 5 2 3 2 2" xfId="3703"/>
    <cellStyle name="20 % - Accent3 2 2 5 2 3 2 2 2" xfId="3704"/>
    <cellStyle name="20 % - Accent3 2 2 5 2 3 2 3" xfId="3705"/>
    <cellStyle name="20 % - Accent3 2 2 5 2 3 3" xfId="3706"/>
    <cellStyle name="20 % - Accent3 2 2 5 2 3 3 2" xfId="3707"/>
    <cellStyle name="20 % - Accent3 2 2 5 2 3 4" xfId="3708"/>
    <cellStyle name="20 % - Accent3 2 2 5 2 4" xfId="3709"/>
    <cellStyle name="20 % - Accent3 2 2 5 2 4 2" xfId="3710"/>
    <cellStyle name="20 % - Accent3 2 2 5 2 4 2 2" xfId="3711"/>
    <cellStyle name="20 % - Accent3 2 2 5 2 4 3" xfId="3712"/>
    <cellStyle name="20 % - Accent3 2 2 5 2 5" xfId="3713"/>
    <cellStyle name="20 % - Accent3 2 2 5 2 5 2" xfId="3714"/>
    <cellStyle name="20 % - Accent3 2 2 5 2 6" xfId="3715"/>
    <cellStyle name="20 % - Accent3 2 2 5 3" xfId="3716"/>
    <cellStyle name="20 % - Accent3 2 2 5 3 2" xfId="3717"/>
    <cellStyle name="20 % - Accent3 2 2 5 3 2 2" xfId="3718"/>
    <cellStyle name="20 % - Accent3 2 2 5 3 2 2 2" xfId="3719"/>
    <cellStyle name="20 % - Accent3 2 2 5 3 2 2 2 2" xfId="3720"/>
    <cellStyle name="20 % - Accent3 2 2 5 3 2 2 3" xfId="3721"/>
    <cellStyle name="20 % - Accent3 2 2 5 3 2 3" xfId="3722"/>
    <cellStyle name="20 % - Accent3 2 2 5 3 2 3 2" xfId="3723"/>
    <cellStyle name="20 % - Accent3 2 2 5 3 2 4" xfId="3724"/>
    <cellStyle name="20 % - Accent3 2 2 5 3 3" xfId="3725"/>
    <cellStyle name="20 % - Accent3 2 2 5 3 3 2" xfId="3726"/>
    <cellStyle name="20 % - Accent3 2 2 5 3 3 2 2" xfId="3727"/>
    <cellStyle name="20 % - Accent3 2 2 5 3 3 3" xfId="3728"/>
    <cellStyle name="20 % - Accent3 2 2 5 3 4" xfId="3729"/>
    <cellStyle name="20 % - Accent3 2 2 5 3 4 2" xfId="3730"/>
    <cellStyle name="20 % - Accent3 2 2 5 3 5" xfId="3731"/>
    <cellStyle name="20 % - Accent3 2 2 5 4" xfId="3732"/>
    <cellStyle name="20 % - Accent3 2 2 5 4 2" xfId="3733"/>
    <cellStyle name="20 % - Accent3 2 2 5 4 2 2" xfId="3734"/>
    <cellStyle name="20 % - Accent3 2 2 5 4 2 2 2" xfId="3735"/>
    <cellStyle name="20 % - Accent3 2 2 5 4 2 2 2 2" xfId="3736"/>
    <cellStyle name="20 % - Accent3 2 2 5 4 2 2 3" xfId="3737"/>
    <cellStyle name="20 % - Accent3 2 2 5 4 2 3" xfId="3738"/>
    <cellStyle name="20 % - Accent3 2 2 5 4 2 3 2" xfId="3739"/>
    <cellStyle name="20 % - Accent3 2 2 5 4 2 4" xfId="3740"/>
    <cellStyle name="20 % - Accent3 2 2 5 4 3" xfId="3741"/>
    <cellStyle name="20 % - Accent3 2 2 5 4 3 2" xfId="3742"/>
    <cellStyle name="20 % - Accent3 2 2 5 4 3 2 2" xfId="3743"/>
    <cellStyle name="20 % - Accent3 2 2 5 4 3 3" xfId="3744"/>
    <cellStyle name="20 % - Accent3 2 2 5 4 4" xfId="3745"/>
    <cellStyle name="20 % - Accent3 2 2 5 4 4 2" xfId="3746"/>
    <cellStyle name="20 % - Accent3 2 2 5 4 5" xfId="3747"/>
    <cellStyle name="20 % - Accent3 2 2 5 5" xfId="3748"/>
    <cellStyle name="20 % - Accent3 2 2 5 5 2" xfId="3749"/>
    <cellStyle name="20 % - Accent3 2 2 5 5 2 2" xfId="3750"/>
    <cellStyle name="20 % - Accent3 2 2 5 5 2 2 2" xfId="3751"/>
    <cellStyle name="20 % - Accent3 2 2 5 5 2 3" xfId="3752"/>
    <cellStyle name="20 % - Accent3 2 2 5 5 3" xfId="3753"/>
    <cellStyle name="20 % - Accent3 2 2 5 5 3 2" xfId="3754"/>
    <cellStyle name="20 % - Accent3 2 2 5 5 4" xfId="3755"/>
    <cellStyle name="20 % - Accent3 2 2 5 6" xfId="3756"/>
    <cellStyle name="20 % - Accent3 2 2 5 6 2" xfId="3757"/>
    <cellStyle name="20 % - Accent3 2 2 5 6 2 2" xfId="3758"/>
    <cellStyle name="20 % - Accent3 2 2 5 6 3" xfId="3759"/>
    <cellStyle name="20 % - Accent3 2 2 5 7" xfId="3760"/>
    <cellStyle name="20 % - Accent3 2 2 5 7 2" xfId="3761"/>
    <cellStyle name="20 % - Accent3 2 2 5 8" xfId="3762"/>
    <cellStyle name="20 % - Accent3 2 2 6" xfId="3763"/>
    <cellStyle name="20 % - Accent3 2 2 6 2" xfId="3764"/>
    <cellStyle name="20 % - Accent3 2 2 6 2 2" xfId="3765"/>
    <cellStyle name="20 % - Accent3 2 2 6 2 2 2" xfId="3766"/>
    <cellStyle name="20 % - Accent3 2 2 6 2 2 2 2" xfId="3767"/>
    <cellStyle name="20 % - Accent3 2 2 6 2 2 2 2 2" xfId="3768"/>
    <cellStyle name="20 % - Accent3 2 2 6 2 2 2 3" xfId="3769"/>
    <cellStyle name="20 % - Accent3 2 2 6 2 2 3" xfId="3770"/>
    <cellStyle name="20 % - Accent3 2 2 6 2 2 3 2" xfId="3771"/>
    <cellStyle name="20 % - Accent3 2 2 6 2 2 4" xfId="3772"/>
    <cellStyle name="20 % - Accent3 2 2 6 2 3" xfId="3773"/>
    <cellStyle name="20 % - Accent3 2 2 6 2 3 2" xfId="3774"/>
    <cellStyle name="20 % - Accent3 2 2 6 2 3 2 2" xfId="3775"/>
    <cellStyle name="20 % - Accent3 2 2 6 2 3 3" xfId="3776"/>
    <cellStyle name="20 % - Accent3 2 2 6 2 4" xfId="3777"/>
    <cellStyle name="20 % - Accent3 2 2 6 2 4 2" xfId="3778"/>
    <cellStyle name="20 % - Accent3 2 2 6 2 5" xfId="3779"/>
    <cellStyle name="20 % - Accent3 2 2 6 3" xfId="3780"/>
    <cellStyle name="20 % - Accent3 2 2 6 3 2" xfId="3781"/>
    <cellStyle name="20 % - Accent3 2 2 6 3 2 2" xfId="3782"/>
    <cellStyle name="20 % - Accent3 2 2 6 3 2 2 2" xfId="3783"/>
    <cellStyle name="20 % - Accent3 2 2 6 3 2 3" xfId="3784"/>
    <cellStyle name="20 % - Accent3 2 2 6 3 3" xfId="3785"/>
    <cellStyle name="20 % - Accent3 2 2 6 3 3 2" xfId="3786"/>
    <cellStyle name="20 % - Accent3 2 2 6 3 4" xfId="3787"/>
    <cellStyle name="20 % - Accent3 2 2 6 4" xfId="3788"/>
    <cellStyle name="20 % - Accent3 2 2 6 4 2" xfId="3789"/>
    <cellStyle name="20 % - Accent3 2 2 6 4 2 2" xfId="3790"/>
    <cellStyle name="20 % - Accent3 2 2 6 4 3" xfId="3791"/>
    <cellStyle name="20 % - Accent3 2 2 6 5" xfId="3792"/>
    <cellStyle name="20 % - Accent3 2 2 6 5 2" xfId="3793"/>
    <cellStyle name="20 % - Accent3 2 2 6 6" xfId="3794"/>
    <cellStyle name="20 % - Accent3 2 2 7" xfId="3795"/>
    <cellStyle name="20 % - Accent3 2 2 7 2" xfId="3796"/>
    <cellStyle name="20 % - Accent3 2 2 7 2 2" xfId="3797"/>
    <cellStyle name="20 % - Accent3 2 2 7 2 2 2" xfId="3798"/>
    <cellStyle name="20 % - Accent3 2 2 7 2 2 2 2" xfId="3799"/>
    <cellStyle name="20 % - Accent3 2 2 7 2 2 3" xfId="3800"/>
    <cellStyle name="20 % - Accent3 2 2 7 2 3" xfId="3801"/>
    <cellStyle name="20 % - Accent3 2 2 7 2 3 2" xfId="3802"/>
    <cellStyle name="20 % - Accent3 2 2 7 2 4" xfId="3803"/>
    <cellStyle name="20 % - Accent3 2 2 7 3" xfId="3804"/>
    <cellStyle name="20 % - Accent3 2 2 7 3 2" xfId="3805"/>
    <cellStyle name="20 % - Accent3 2 2 7 3 2 2" xfId="3806"/>
    <cellStyle name="20 % - Accent3 2 2 7 3 3" xfId="3807"/>
    <cellStyle name="20 % - Accent3 2 2 7 4" xfId="3808"/>
    <cellStyle name="20 % - Accent3 2 2 7 4 2" xfId="3809"/>
    <cellStyle name="20 % - Accent3 2 2 7 5" xfId="3810"/>
    <cellStyle name="20 % - Accent3 2 2 8" xfId="3811"/>
    <cellStyle name="20 % - Accent3 2 2 8 2" xfId="3812"/>
    <cellStyle name="20 % - Accent3 2 2 8 2 2" xfId="3813"/>
    <cellStyle name="20 % - Accent3 2 2 8 2 2 2" xfId="3814"/>
    <cellStyle name="20 % - Accent3 2 2 8 2 2 2 2" xfId="3815"/>
    <cellStyle name="20 % - Accent3 2 2 8 2 2 3" xfId="3816"/>
    <cellStyle name="20 % - Accent3 2 2 8 2 3" xfId="3817"/>
    <cellStyle name="20 % - Accent3 2 2 8 2 3 2" xfId="3818"/>
    <cellStyle name="20 % - Accent3 2 2 8 2 4" xfId="3819"/>
    <cellStyle name="20 % - Accent3 2 2 8 3" xfId="3820"/>
    <cellStyle name="20 % - Accent3 2 2 8 3 2" xfId="3821"/>
    <cellStyle name="20 % - Accent3 2 2 8 3 2 2" xfId="3822"/>
    <cellStyle name="20 % - Accent3 2 2 8 3 3" xfId="3823"/>
    <cellStyle name="20 % - Accent3 2 2 8 4" xfId="3824"/>
    <cellStyle name="20 % - Accent3 2 2 8 4 2" xfId="3825"/>
    <cellStyle name="20 % - Accent3 2 2 8 5" xfId="3826"/>
    <cellStyle name="20 % - Accent3 2 2 9" xfId="3827"/>
    <cellStyle name="20 % - Accent3 2 2 9 2" xfId="3828"/>
    <cellStyle name="20 % - Accent3 2 2 9 2 2" xfId="3829"/>
    <cellStyle name="20 % - Accent3 2 2 9 2 2 2" xfId="3830"/>
    <cellStyle name="20 % - Accent3 2 2 9 2 2 2 2" xfId="3831"/>
    <cellStyle name="20 % - Accent3 2 2 9 2 2 3" xfId="3832"/>
    <cellStyle name="20 % - Accent3 2 2 9 2 3" xfId="3833"/>
    <cellStyle name="20 % - Accent3 2 2 9 2 3 2" xfId="3834"/>
    <cellStyle name="20 % - Accent3 2 2 9 2 4" xfId="3835"/>
    <cellStyle name="20 % - Accent3 2 2 9 3" xfId="3836"/>
    <cellStyle name="20 % - Accent3 2 2 9 3 2" xfId="3837"/>
    <cellStyle name="20 % - Accent3 2 2 9 3 2 2" xfId="3838"/>
    <cellStyle name="20 % - Accent3 2 2 9 3 3" xfId="3839"/>
    <cellStyle name="20 % - Accent3 2 2 9 4" xfId="3840"/>
    <cellStyle name="20 % - Accent3 2 2 9 4 2" xfId="3841"/>
    <cellStyle name="20 % - Accent3 2 2 9 5" xfId="3842"/>
    <cellStyle name="20 % - Accent3 2 3" xfId="3843"/>
    <cellStyle name="20 % - Accent3 2 3 10" xfId="3844"/>
    <cellStyle name="20 % - Accent3 2 3 2" xfId="3845"/>
    <cellStyle name="20 % - Accent3 2 3 2 2" xfId="3846"/>
    <cellStyle name="20 % - Accent3 2 3 2 2 2" xfId="3847"/>
    <cellStyle name="20 % - Accent3 2 3 2 2 2 2" xfId="3848"/>
    <cellStyle name="20 % - Accent3 2 3 2 2 2 2 2" xfId="3849"/>
    <cellStyle name="20 % - Accent3 2 3 2 2 2 2 2 2" xfId="3850"/>
    <cellStyle name="20 % - Accent3 2 3 2 2 2 2 2 2 2" xfId="3851"/>
    <cellStyle name="20 % - Accent3 2 3 2 2 2 2 2 3" xfId="3852"/>
    <cellStyle name="20 % - Accent3 2 3 2 2 2 2 3" xfId="3853"/>
    <cellStyle name="20 % - Accent3 2 3 2 2 2 2 3 2" xfId="3854"/>
    <cellStyle name="20 % - Accent3 2 3 2 2 2 2 4" xfId="3855"/>
    <cellStyle name="20 % - Accent3 2 3 2 2 2 3" xfId="3856"/>
    <cellStyle name="20 % - Accent3 2 3 2 2 2 3 2" xfId="3857"/>
    <cellStyle name="20 % - Accent3 2 3 2 2 2 3 2 2" xfId="3858"/>
    <cellStyle name="20 % - Accent3 2 3 2 2 2 3 3" xfId="3859"/>
    <cellStyle name="20 % - Accent3 2 3 2 2 2 4" xfId="3860"/>
    <cellStyle name="20 % - Accent3 2 3 2 2 2 4 2" xfId="3861"/>
    <cellStyle name="20 % - Accent3 2 3 2 2 2 5" xfId="3862"/>
    <cellStyle name="20 % - Accent3 2 3 2 2 3" xfId="3863"/>
    <cellStyle name="20 % - Accent3 2 3 2 2 3 2" xfId="3864"/>
    <cellStyle name="20 % - Accent3 2 3 2 2 3 2 2" xfId="3865"/>
    <cellStyle name="20 % - Accent3 2 3 2 2 3 2 2 2" xfId="3866"/>
    <cellStyle name="20 % - Accent3 2 3 2 2 3 2 2 2 2" xfId="3867"/>
    <cellStyle name="20 % - Accent3 2 3 2 2 3 2 2 3" xfId="3868"/>
    <cellStyle name="20 % - Accent3 2 3 2 2 3 2 3" xfId="3869"/>
    <cellStyle name="20 % - Accent3 2 3 2 2 3 2 3 2" xfId="3870"/>
    <cellStyle name="20 % - Accent3 2 3 2 2 3 2 4" xfId="3871"/>
    <cellStyle name="20 % - Accent3 2 3 2 2 3 3" xfId="3872"/>
    <cellStyle name="20 % - Accent3 2 3 2 2 3 3 2" xfId="3873"/>
    <cellStyle name="20 % - Accent3 2 3 2 2 3 3 2 2" xfId="3874"/>
    <cellStyle name="20 % - Accent3 2 3 2 2 3 3 3" xfId="3875"/>
    <cellStyle name="20 % - Accent3 2 3 2 2 3 4" xfId="3876"/>
    <cellStyle name="20 % - Accent3 2 3 2 2 3 4 2" xfId="3877"/>
    <cellStyle name="20 % - Accent3 2 3 2 2 3 5" xfId="3878"/>
    <cellStyle name="20 % - Accent3 2 3 2 2 4" xfId="3879"/>
    <cellStyle name="20 % - Accent3 2 3 2 2 4 2" xfId="3880"/>
    <cellStyle name="20 % - Accent3 2 3 2 2 4 2 2" xfId="3881"/>
    <cellStyle name="20 % - Accent3 2 3 2 2 4 2 2 2" xfId="3882"/>
    <cellStyle name="20 % - Accent3 2 3 2 2 4 2 3" xfId="3883"/>
    <cellStyle name="20 % - Accent3 2 3 2 2 4 3" xfId="3884"/>
    <cellStyle name="20 % - Accent3 2 3 2 2 4 3 2" xfId="3885"/>
    <cellStyle name="20 % - Accent3 2 3 2 2 4 4" xfId="3886"/>
    <cellStyle name="20 % - Accent3 2 3 2 2 5" xfId="3887"/>
    <cellStyle name="20 % - Accent3 2 3 2 2 5 2" xfId="3888"/>
    <cellStyle name="20 % - Accent3 2 3 2 2 5 2 2" xfId="3889"/>
    <cellStyle name="20 % - Accent3 2 3 2 2 5 3" xfId="3890"/>
    <cellStyle name="20 % - Accent3 2 3 2 2 6" xfId="3891"/>
    <cellStyle name="20 % - Accent3 2 3 2 2 6 2" xfId="3892"/>
    <cellStyle name="20 % - Accent3 2 3 2 2 7" xfId="3893"/>
    <cellStyle name="20 % - Accent3 2 3 2 3" xfId="3894"/>
    <cellStyle name="20 % - Accent3 2 3 2 3 2" xfId="3895"/>
    <cellStyle name="20 % - Accent3 2 3 2 3 2 2" xfId="3896"/>
    <cellStyle name="20 % - Accent3 2 3 2 3 2 2 2" xfId="3897"/>
    <cellStyle name="20 % - Accent3 2 3 2 3 2 2 2 2" xfId="3898"/>
    <cellStyle name="20 % - Accent3 2 3 2 3 2 2 2 2 2" xfId="3899"/>
    <cellStyle name="20 % - Accent3 2 3 2 3 2 2 2 3" xfId="3900"/>
    <cellStyle name="20 % - Accent3 2 3 2 3 2 2 3" xfId="3901"/>
    <cellStyle name="20 % - Accent3 2 3 2 3 2 2 3 2" xfId="3902"/>
    <cellStyle name="20 % - Accent3 2 3 2 3 2 2 4" xfId="3903"/>
    <cellStyle name="20 % - Accent3 2 3 2 3 2 3" xfId="3904"/>
    <cellStyle name="20 % - Accent3 2 3 2 3 2 3 2" xfId="3905"/>
    <cellStyle name="20 % - Accent3 2 3 2 3 2 3 2 2" xfId="3906"/>
    <cellStyle name="20 % - Accent3 2 3 2 3 2 3 3" xfId="3907"/>
    <cellStyle name="20 % - Accent3 2 3 2 3 2 4" xfId="3908"/>
    <cellStyle name="20 % - Accent3 2 3 2 3 2 4 2" xfId="3909"/>
    <cellStyle name="20 % - Accent3 2 3 2 3 2 5" xfId="3910"/>
    <cellStyle name="20 % - Accent3 2 3 2 3 3" xfId="3911"/>
    <cellStyle name="20 % - Accent3 2 3 2 3 3 2" xfId="3912"/>
    <cellStyle name="20 % - Accent3 2 3 2 3 3 2 2" xfId="3913"/>
    <cellStyle name="20 % - Accent3 2 3 2 3 3 2 2 2" xfId="3914"/>
    <cellStyle name="20 % - Accent3 2 3 2 3 3 2 3" xfId="3915"/>
    <cellStyle name="20 % - Accent3 2 3 2 3 3 3" xfId="3916"/>
    <cellStyle name="20 % - Accent3 2 3 2 3 3 3 2" xfId="3917"/>
    <cellStyle name="20 % - Accent3 2 3 2 3 3 4" xfId="3918"/>
    <cellStyle name="20 % - Accent3 2 3 2 3 4" xfId="3919"/>
    <cellStyle name="20 % - Accent3 2 3 2 3 4 2" xfId="3920"/>
    <cellStyle name="20 % - Accent3 2 3 2 3 4 2 2" xfId="3921"/>
    <cellStyle name="20 % - Accent3 2 3 2 3 4 3" xfId="3922"/>
    <cellStyle name="20 % - Accent3 2 3 2 3 5" xfId="3923"/>
    <cellStyle name="20 % - Accent3 2 3 2 3 5 2" xfId="3924"/>
    <cellStyle name="20 % - Accent3 2 3 2 3 6" xfId="3925"/>
    <cellStyle name="20 % - Accent3 2 3 2 4" xfId="3926"/>
    <cellStyle name="20 % - Accent3 2 3 2 4 2" xfId="3927"/>
    <cellStyle name="20 % - Accent3 2 3 2 4 2 2" xfId="3928"/>
    <cellStyle name="20 % - Accent3 2 3 2 4 2 2 2" xfId="3929"/>
    <cellStyle name="20 % - Accent3 2 3 2 4 2 2 2 2" xfId="3930"/>
    <cellStyle name="20 % - Accent3 2 3 2 4 2 2 3" xfId="3931"/>
    <cellStyle name="20 % - Accent3 2 3 2 4 2 3" xfId="3932"/>
    <cellStyle name="20 % - Accent3 2 3 2 4 2 3 2" xfId="3933"/>
    <cellStyle name="20 % - Accent3 2 3 2 4 2 4" xfId="3934"/>
    <cellStyle name="20 % - Accent3 2 3 2 4 3" xfId="3935"/>
    <cellStyle name="20 % - Accent3 2 3 2 4 3 2" xfId="3936"/>
    <cellStyle name="20 % - Accent3 2 3 2 4 3 2 2" xfId="3937"/>
    <cellStyle name="20 % - Accent3 2 3 2 4 3 3" xfId="3938"/>
    <cellStyle name="20 % - Accent3 2 3 2 4 4" xfId="3939"/>
    <cellStyle name="20 % - Accent3 2 3 2 4 4 2" xfId="3940"/>
    <cellStyle name="20 % - Accent3 2 3 2 4 5" xfId="3941"/>
    <cellStyle name="20 % - Accent3 2 3 2 5" xfId="3942"/>
    <cellStyle name="20 % - Accent3 2 3 2 5 2" xfId="3943"/>
    <cellStyle name="20 % - Accent3 2 3 2 5 2 2" xfId="3944"/>
    <cellStyle name="20 % - Accent3 2 3 2 5 2 2 2" xfId="3945"/>
    <cellStyle name="20 % - Accent3 2 3 2 5 2 2 2 2" xfId="3946"/>
    <cellStyle name="20 % - Accent3 2 3 2 5 2 2 3" xfId="3947"/>
    <cellStyle name="20 % - Accent3 2 3 2 5 2 3" xfId="3948"/>
    <cellStyle name="20 % - Accent3 2 3 2 5 2 3 2" xfId="3949"/>
    <cellStyle name="20 % - Accent3 2 3 2 5 2 4" xfId="3950"/>
    <cellStyle name="20 % - Accent3 2 3 2 5 3" xfId="3951"/>
    <cellStyle name="20 % - Accent3 2 3 2 5 3 2" xfId="3952"/>
    <cellStyle name="20 % - Accent3 2 3 2 5 3 2 2" xfId="3953"/>
    <cellStyle name="20 % - Accent3 2 3 2 5 3 3" xfId="3954"/>
    <cellStyle name="20 % - Accent3 2 3 2 5 4" xfId="3955"/>
    <cellStyle name="20 % - Accent3 2 3 2 5 4 2" xfId="3956"/>
    <cellStyle name="20 % - Accent3 2 3 2 5 5" xfId="3957"/>
    <cellStyle name="20 % - Accent3 2 3 2 6" xfId="3958"/>
    <cellStyle name="20 % - Accent3 2 3 2 6 2" xfId="3959"/>
    <cellStyle name="20 % - Accent3 2 3 2 6 2 2" xfId="3960"/>
    <cellStyle name="20 % - Accent3 2 3 2 6 2 2 2" xfId="3961"/>
    <cellStyle name="20 % - Accent3 2 3 2 6 2 3" xfId="3962"/>
    <cellStyle name="20 % - Accent3 2 3 2 6 3" xfId="3963"/>
    <cellStyle name="20 % - Accent3 2 3 2 6 3 2" xfId="3964"/>
    <cellStyle name="20 % - Accent3 2 3 2 6 4" xfId="3965"/>
    <cellStyle name="20 % - Accent3 2 3 2 7" xfId="3966"/>
    <cellStyle name="20 % - Accent3 2 3 2 7 2" xfId="3967"/>
    <cellStyle name="20 % - Accent3 2 3 2 7 2 2" xfId="3968"/>
    <cellStyle name="20 % - Accent3 2 3 2 7 3" xfId="3969"/>
    <cellStyle name="20 % - Accent3 2 3 2 8" xfId="3970"/>
    <cellStyle name="20 % - Accent3 2 3 2 8 2" xfId="3971"/>
    <cellStyle name="20 % - Accent3 2 3 2 9" xfId="3972"/>
    <cellStyle name="20 % - Accent3 2 3 3" xfId="3973"/>
    <cellStyle name="20 % - Accent3 2 3 3 2" xfId="3974"/>
    <cellStyle name="20 % - Accent3 2 3 3 2 2" xfId="3975"/>
    <cellStyle name="20 % - Accent3 2 3 3 2 2 2" xfId="3976"/>
    <cellStyle name="20 % - Accent3 2 3 3 2 2 2 2" xfId="3977"/>
    <cellStyle name="20 % - Accent3 2 3 3 2 2 2 2 2" xfId="3978"/>
    <cellStyle name="20 % - Accent3 2 3 3 2 2 2 3" xfId="3979"/>
    <cellStyle name="20 % - Accent3 2 3 3 2 2 3" xfId="3980"/>
    <cellStyle name="20 % - Accent3 2 3 3 2 2 3 2" xfId="3981"/>
    <cellStyle name="20 % - Accent3 2 3 3 2 2 4" xfId="3982"/>
    <cellStyle name="20 % - Accent3 2 3 3 2 3" xfId="3983"/>
    <cellStyle name="20 % - Accent3 2 3 3 2 3 2" xfId="3984"/>
    <cellStyle name="20 % - Accent3 2 3 3 2 3 2 2" xfId="3985"/>
    <cellStyle name="20 % - Accent3 2 3 3 2 3 3" xfId="3986"/>
    <cellStyle name="20 % - Accent3 2 3 3 2 4" xfId="3987"/>
    <cellStyle name="20 % - Accent3 2 3 3 2 4 2" xfId="3988"/>
    <cellStyle name="20 % - Accent3 2 3 3 2 5" xfId="3989"/>
    <cellStyle name="20 % - Accent3 2 3 3 3" xfId="3990"/>
    <cellStyle name="20 % - Accent3 2 3 3 3 2" xfId="3991"/>
    <cellStyle name="20 % - Accent3 2 3 3 3 2 2" xfId="3992"/>
    <cellStyle name="20 % - Accent3 2 3 3 3 2 2 2" xfId="3993"/>
    <cellStyle name="20 % - Accent3 2 3 3 3 2 2 2 2" xfId="3994"/>
    <cellStyle name="20 % - Accent3 2 3 3 3 2 2 3" xfId="3995"/>
    <cellStyle name="20 % - Accent3 2 3 3 3 2 3" xfId="3996"/>
    <cellStyle name="20 % - Accent3 2 3 3 3 2 3 2" xfId="3997"/>
    <cellStyle name="20 % - Accent3 2 3 3 3 2 4" xfId="3998"/>
    <cellStyle name="20 % - Accent3 2 3 3 3 3" xfId="3999"/>
    <cellStyle name="20 % - Accent3 2 3 3 3 3 2" xfId="4000"/>
    <cellStyle name="20 % - Accent3 2 3 3 3 3 2 2" xfId="4001"/>
    <cellStyle name="20 % - Accent3 2 3 3 3 3 3" xfId="4002"/>
    <cellStyle name="20 % - Accent3 2 3 3 3 4" xfId="4003"/>
    <cellStyle name="20 % - Accent3 2 3 3 3 4 2" xfId="4004"/>
    <cellStyle name="20 % - Accent3 2 3 3 3 5" xfId="4005"/>
    <cellStyle name="20 % - Accent3 2 3 3 4" xfId="4006"/>
    <cellStyle name="20 % - Accent3 2 3 3 4 2" xfId="4007"/>
    <cellStyle name="20 % - Accent3 2 3 3 4 2 2" xfId="4008"/>
    <cellStyle name="20 % - Accent3 2 3 3 4 2 2 2" xfId="4009"/>
    <cellStyle name="20 % - Accent3 2 3 3 4 2 3" xfId="4010"/>
    <cellStyle name="20 % - Accent3 2 3 3 4 3" xfId="4011"/>
    <cellStyle name="20 % - Accent3 2 3 3 4 3 2" xfId="4012"/>
    <cellStyle name="20 % - Accent3 2 3 3 4 4" xfId="4013"/>
    <cellStyle name="20 % - Accent3 2 3 3 5" xfId="4014"/>
    <cellStyle name="20 % - Accent3 2 3 3 5 2" xfId="4015"/>
    <cellStyle name="20 % - Accent3 2 3 3 5 2 2" xfId="4016"/>
    <cellStyle name="20 % - Accent3 2 3 3 5 3" xfId="4017"/>
    <cellStyle name="20 % - Accent3 2 3 3 6" xfId="4018"/>
    <cellStyle name="20 % - Accent3 2 3 3 6 2" xfId="4019"/>
    <cellStyle name="20 % - Accent3 2 3 3 7" xfId="4020"/>
    <cellStyle name="20 % - Accent3 2 3 4" xfId="4021"/>
    <cellStyle name="20 % - Accent3 2 3 4 2" xfId="4022"/>
    <cellStyle name="20 % - Accent3 2 3 4 2 2" xfId="4023"/>
    <cellStyle name="20 % - Accent3 2 3 4 2 2 2" xfId="4024"/>
    <cellStyle name="20 % - Accent3 2 3 4 2 2 2 2" xfId="4025"/>
    <cellStyle name="20 % - Accent3 2 3 4 2 2 2 2 2" xfId="4026"/>
    <cellStyle name="20 % - Accent3 2 3 4 2 2 2 3" xfId="4027"/>
    <cellStyle name="20 % - Accent3 2 3 4 2 2 3" xfId="4028"/>
    <cellStyle name="20 % - Accent3 2 3 4 2 2 3 2" xfId="4029"/>
    <cellStyle name="20 % - Accent3 2 3 4 2 2 4" xfId="4030"/>
    <cellStyle name="20 % - Accent3 2 3 4 2 3" xfId="4031"/>
    <cellStyle name="20 % - Accent3 2 3 4 2 3 2" xfId="4032"/>
    <cellStyle name="20 % - Accent3 2 3 4 2 3 2 2" xfId="4033"/>
    <cellStyle name="20 % - Accent3 2 3 4 2 3 3" xfId="4034"/>
    <cellStyle name="20 % - Accent3 2 3 4 2 4" xfId="4035"/>
    <cellStyle name="20 % - Accent3 2 3 4 2 4 2" xfId="4036"/>
    <cellStyle name="20 % - Accent3 2 3 4 2 5" xfId="4037"/>
    <cellStyle name="20 % - Accent3 2 3 4 3" xfId="4038"/>
    <cellStyle name="20 % - Accent3 2 3 4 3 2" xfId="4039"/>
    <cellStyle name="20 % - Accent3 2 3 4 3 2 2" xfId="4040"/>
    <cellStyle name="20 % - Accent3 2 3 4 3 2 2 2" xfId="4041"/>
    <cellStyle name="20 % - Accent3 2 3 4 3 2 3" xfId="4042"/>
    <cellStyle name="20 % - Accent3 2 3 4 3 3" xfId="4043"/>
    <cellStyle name="20 % - Accent3 2 3 4 3 3 2" xfId="4044"/>
    <cellStyle name="20 % - Accent3 2 3 4 3 4" xfId="4045"/>
    <cellStyle name="20 % - Accent3 2 3 4 4" xfId="4046"/>
    <cellStyle name="20 % - Accent3 2 3 4 4 2" xfId="4047"/>
    <cellStyle name="20 % - Accent3 2 3 4 4 2 2" xfId="4048"/>
    <cellStyle name="20 % - Accent3 2 3 4 4 3" xfId="4049"/>
    <cellStyle name="20 % - Accent3 2 3 4 5" xfId="4050"/>
    <cellStyle name="20 % - Accent3 2 3 4 5 2" xfId="4051"/>
    <cellStyle name="20 % - Accent3 2 3 4 6" xfId="4052"/>
    <cellStyle name="20 % - Accent3 2 3 5" xfId="4053"/>
    <cellStyle name="20 % - Accent3 2 3 5 2" xfId="4054"/>
    <cellStyle name="20 % - Accent3 2 3 5 2 2" xfId="4055"/>
    <cellStyle name="20 % - Accent3 2 3 5 2 2 2" xfId="4056"/>
    <cellStyle name="20 % - Accent3 2 3 5 2 2 2 2" xfId="4057"/>
    <cellStyle name="20 % - Accent3 2 3 5 2 2 3" xfId="4058"/>
    <cellStyle name="20 % - Accent3 2 3 5 2 3" xfId="4059"/>
    <cellStyle name="20 % - Accent3 2 3 5 2 3 2" xfId="4060"/>
    <cellStyle name="20 % - Accent3 2 3 5 2 4" xfId="4061"/>
    <cellStyle name="20 % - Accent3 2 3 5 3" xfId="4062"/>
    <cellStyle name="20 % - Accent3 2 3 5 3 2" xfId="4063"/>
    <cellStyle name="20 % - Accent3 2 3 5 3 2 2" xfId="4064"/>
    <cellStyle name="20 % - Accent3 2 3 5 3 3" xfId="4065"/>
    <cellStyle name="20 % - Accent3 2 3 5 4" xfId="4066"/>
    <cellStyle name="20 % - Accent3 2 3 5 4 2" xfId="4067"/>
    <cellStyle name="20 % - Accent3 2 3 5 5" xfId="4068"/>
    <cellStyle name="20 % - Accent3 2 3 6" xfId="4069"/>
    <cellStyle name="20 % - Accent3 2 3 6 2" xfId="4070"/>
    <cellStyle name="20 % - Accent3 2 3 6 2 2" xfId="4071"/>
    <cellStyle name="20 % - Accent3 2 3 6 2 2 2" xfId="4072"/>
    <cellStyle name="20 % - Accent3 2 3 6 2 2 2 2" xfId="4073"/>
    <cellStyle name="20 % - Accent3 2 3 6 2 2 3" xfId="4074"/>
    <cellStyle name="20 % - Accent3 2 3 6 2 3" xfId="4075"/>
    <cellStyle name="20 % - Accent3 2 3 6 2 3 2" xfId="4076"/>
    <cellStyle name="20 % - Accent3 2 3 6 2 4" xfId="4077"/>
    <cellStyle name="20 % - Accent3 2 3 6 3" xfId="4078"/>
    <cellStyle name="20 % - Accent3 2 3 6 3 2" xfId="4079"/>
    <cellStyle name="20 % - Accent3 2 3 6 3 2 2" xfId="4080"/>
    <cellStyle name="20 % - Accent3 2 3 6 3 3" xfId="4081"/>
    <cellStyle name="20 % - Accent3 2 3 6 4" xfId="4082"/>
    <cellStyle name="20 % - Accent3 2 3 6 4 2" xfId="4083"/>
    <cellStyle name="20 % - Accent3 2 3 6 5" xfId="4084"/>
    <cellStyle name="20 % - Accent3 2 3 7" xfId="4085"/>
    <cellStyle name="20 % - Accent3 2 3 7 2" xfId="4086"/>
    <cellStyle name="20 % - Accent3 2 3 7 2 2" xfId="4087"/>
    <cellStyle name="20 % - Accent3 2 3 7 2 2 2" xfId="4088"/>
    <cellStyle name="20 % - Accent3 2 3 7 2 3" xfId="4089"/>
    <cellStyle name="20 % - Accent3 2 3 7 3" xfId="4090"/>
    <cellStyle name="20 % - Accent3 2 3 7 3 2" xfId="4091"/>
    <cellStyle name="20 % - Accent3 2 3 7 4" xfId="4092"/>
    <cellStyle name="20 % - Accent3 2 3 8" xfId="4093"/>
    <cellStyle name="20 % - Accent3 2 3 8 2" xfId="4094"/>
    <cellStyle name="20 % - Accent3 2 3 8 2 2" xfId="4095"/>
    <cellStyle name="20 % - Accent3 2 3 8 3" xfId="4096"/>
    <cellStyle name="20 % - Accent3 2 3 9" xfId="4097"/>
    <cellStyle name="20 % - Accent3 2 3 9 2" xfId="4098"/>
    <cellStyle name="20 % - Accent3 2 4" xfId="4099"/>
    <cellStyle name="20 % - Accent3 2 4 2" xfId="4100"/>
    <cellStyle name="20 % - Accent3 2 4 2 2" xfId="4101"/>
    <cellStyle name="20 % - Accent3 2 4 2 2 2" xfId="4102"/>
    <cellStyle name="20 % - Accent3 2 4 2 2 2 2" xfId="4103"/>
    <cellStyle name="20 % - Accent3 2 4 2 2 2 2 2" xfId="4104"/>
    <cellStyle name="20 % - Accent3 2 4 2 2 2 2 2 2" xfId="4105"/>
    <cellStyle name="20 % - Accent3 2 4 2 2 2 2 2 2 2" xfId="4106"/>
    <cellStyle name="20 % - Accent3 2 4 2 2 2 2 2 3" xfId="4107"/>
    <cellStyle name="20 % - Accent3 2 4 2 2 2 2 3" xfId="4108"/>
    <cellStyle name="20 % - Accent3 2 4 2 2 2 2 3 2" xfId="4109"/>
    <cellStyle name="20 % - Accent3 2 4 2 2 2 2 4" xfId="4110"/>
    <cellStyle name="20 % - Accent3 2 4 2 2 2 3" xfId="4111"/>
    <cellStyle name="20 % - Accent3 2 4 2 2 2 3 2" xfId="4112"/>
    <cellStyle name="20 % - Accent3 2 4 2 2 2 3 2 2" xfId="4113"/>
    <cellStyle name="20 % - Accent3 2 4 2 2 2 3 3" xfId="4114"/>
    <cellStyle name="20 % - Accent3 2 4 2 2 2 4" xfId="4115"/>
    <cellStyle name="20 % - Accent3 2 4 2 2 2 4 2" xfId="4116"/>
    <cellStyle name="20 % - Accent3 2 4 2 2 2 5" xfId="4117"/>
    <cellStyle name="20 % - Accent3 2 4 2 2 3" xfId="4118"/>
    <cellStyle name="20 % - Accent3 2 4 2 2 3 2" xfId="4119"/>
    <cellStyle name="20 % - Accent3 2 4 2 2 3 2 2" xfId="4120"/>
    <cellStyle name="20 % - Accent3 2 4 2 2 3 2 2 2" xfId="4121"/>
    <cellStyle name="20 % - Accent3 2 4 2 2 3 2 3" xfId="4122"/>
    <cellStyle name="20 % - Accent3 2 4 2 2 3 3" xfId="4123"/>
    <cellStyle name="20 % - Accent3 2 4 2 2 3 3 2" xfId="4124"/>
    <cellStyle name="20 % - Accent3 2 4 2 2 3 4" xfId="4125"/>
    <cellStyle name="20 % - Accent3 2 4 2 2 4" xfId="4126"/>
    <cellStyle name="20 % - Accent3 2 4 2 2 4 2" xfId="4127"/>
    <cellStyle name="20 % - Accent3 2 4 2 2 4 2 2" xfId="4128"/>
    <cellStyle name="20 % - Accent3 2 4 2 2 4 3" xfId="4129"/>
    <cellStyle name="20 % - Accent3 2 4 2 2 5" xfId="4130"/>
    <cellStyle name="20 % - Accent3 2 4 2 2 5 2" xfId="4131"/>
    <cellStyle name="20 % - Accent3 2 4 2 2 6" xfId="4132"/>
    <cellStyle name="20 % - Accent3 2 4 2 3" xfId="4133"/>
    <cellStyle name="20 % - Accent3 2 4 2 3 2" xfId="4134"/>
    <cellStyle name="20 % - Accent3 2 4 2 3 2 2" xfId="4135"/>
    <cellStyle name="20 % - Accent3 2 4 2 3 2 2 2" xfId="4136"/>
    <cellStyle name="20 % - Accent3 2 4 2 3 2 2 2 2" xfId="4137"/>
    <cellStyle name="20 % - Accent3 2 4 2 3 2 2 3" xfId="4138"/>
    <cellStyle name="20 % - Accent3 2 4 2 3 2 3" xfId="4139"/>
    <cellStyle name="20 % - Accent3 2 4 2 3 2 3 2" xfId="4140"/>
    <cellStyle name="20 % - Accent3 2 4 2 3 2 4" xfId="4141"/>
    <cellStyle name="20 % - Accent3 2 4 2 3 3" xfId="4142"/>
    <cellStyle name="20 % - Accent3 2 4 2 3 3 2" xfId="4143"/>
    <cellStyle name="20 % - Accent3 2 4 2 3 3 2 2" xfId="4144"/>
    <cellStyle name="20 % - Accent3 2 4 2 3 3 3" xfId="4145"/>
    <cellStyle name="20 % - Accent3 2 4 2 3 4" xfId="4146"/>
    <cellStyle name="20 % - Accent3 2 4 2 3 4 2" xfId="4147"/>
    <cellStyle name="20 % - Accent3 2 4 2 3 5" xfId="4148"/>
    <cellStyle name="20 % - Accent3 2 4 2 4" xfId="4149"/>
    <cellStyle name="20 % - Accent3 2 4 2 4 2" xfId="4150"/>
    <cellStyle name="20 % - Accent3 2 4 2 4 2 2" xfId="4151"/>
    <cellStyle name="20 % - Accent3 2 4 2 4 2 2 2" xfId="4152"/>
    <cellStyle name="20 % - Accent3 2 4 2 4 2 3" xfId="4153"/>
    <cellStyle name="20 % - Accent3 2 4 2 4 3" xfId="4154"/>
    <cellStyle name="20 % - Accent3 2 4 2 4 3 2" xfId="4155"/>
    <cellStyle name="20 % - Accent3 2 4 2 4 4" xfId="4156"/>
    <cellStyle name="20 % - Accent3 2 4 2 5" xfId="4157"/>
    <cellStyle name="20 % - Accent3 2 4 2 5 2" xfId="4158"/>
    <cellStyle name="20 % - Accent3 2 4 2 5 2 2" xfId="4159"/>
    <cellStyle name="20 % - Accent3 2 4 2 5 3" xfId="4160"/>
    <cellStyle name="20 % - Accent3 2 4 2 6" xfId="4161"/>
    <cellStyle name="20 % - Accent3 2 4 2 6 2" xfId="4162"/>
    <cellStyle name="20 % - Accent3 2 4 2 7" xfId="4163"/>
    <cellStyle name="20 % - Accent3 2 4 3" xfId="4164"/>
    <cellStyle name="20 % - Accent3 2 4 3 2" xfId="4165"/>
    <cellStyle name="20 % - Accent3 2 4 3 2 2" xfId="4166"/>
    <cellStyle name="20 % - Accent3 2 4 3 2 2 2" xfId="4167"/>
    <cellStyle name="20 % - Accent3 2 4 3 2 2 2 2" xfId="4168"/>
    <cellStyle name="20 % - Accent3 2 4 3 2 2 2 2 2" xfId="4169"/>
    <cellStyle name="20 % - Accent3 2 4 3 2 2 2 3" xfId="4170"/>
    <cellStyle name="20 % - Accent3 2 4 3 2 2 3" xfId="4171"/>
    <cellStyle name="20 % - Accent3 2 4 3 2 2 3 2" xfId="4172"/>
    <cellStyle name="20 % - Accent3 2 4 3 2 2 4" xfId="4173"/>
    <cellStyle name="20 % - Accent3 2 4 3 2 3" xfId="4174"/>
    <cellStyle name="20 % - Accent3 2 4 3 2 3 2" xfId="4175"/>
    <cellStyle name="20 % - Accent3 2 4 3 2 3 2 2" xfId="4176"/>
    <cellStyle name="20 % - Accent3 2 4 3 2 3 3" xfId="4177"/>
    <cellStyle name="20 % - Accent3 2 4 3 2 4" xfId="4178"/>
    <cellStyle name="20 % - Accent3 2 4 3 2 4 2" xfId="4179"/>
    <cellStyle name="20 % - Accent3 2 4 3 2 5" xfId="4180"/>
    <cellStyle name="20 % - Accent3 2 4 3 3" xfId="4181"/>
    <cellStyle name="20 % - Accent3 2 4 3 3 2" xfId="4182"/>
    <cellStyle name="20 % - Accent3 2 4 3 3 2 2" xfId="4183"/>
    <cellStyle name="20 % - Accent3 2 4 3 3 2 2 2" xfId="4184"/>
    <cellStyle name="20 % - Accent3 2 4 3 3 2 3" xfId="4185"/>
    <cellStyle name="20 % - Accent3 2 4 3 3 3" xfId="4186"/>
    <cellStyle name="20 % - Accent3 2 4 3 3 3 2" xfId="4187"/>
    <cellStyle name="20 % - Accent3 2 4 3 3 4" xfId="4188"/>
    <cellStyle name="20 % - Accent3 2 4 3 4" xfId="4189"/>
    <cellStyle name="20 % - Accent3 2 4 3 4 2" xfId="4190"/>
    <cellStyle name="20 % - Accent3 2 4 3 4 2 2" xfId="4191"/>
    <cellStyle name="20 % - Accent3 2 4 3 4 3" xfId="4192"/>
    <cellStyle name="20 % - Accent3 2 4 3 5" xfId="4193"/>
    <cellStyle name="20 % - Accent3 2 4 3 5 2" xfId="4194"/>
    <cellStyle name="20 % - Accent3 2 4 3 6" xfId="4195"/>
    <cellStyle name="20 % - Accent3 2 4 4" xfId="4196"/>
    <cellStyle name="20 % - Accent3 2 4 4 2" xfId="4197"/>
    <cellStyle name="20 % - Accent3 2 4 4 2 2" xfId="4198"/>
    <cellStyle name="20 % - Accent3 2 4 4 2 2 2" xfId="4199"/>
    <cellStyle name="20 % - Accent3 2 4 4 2 2 2 2" xfId="4200"/>
    <cellStyle name="20 % - Accent3 2 4 4 2 2 3" xfId="4201"/>
    <cellStyle name="20 % - Accent3 2 4 4 2 3" xfId="4202"/>
    <cellStyle name="20 % - Accent3 2 4 4 2 3 2" xfId="4203"/>
    <cellStyle name="20 % - Accent3 2 4 4 2 4" xfId="4204"/>
    <cellStyle name="20 % - Accent3 2 4 4 3" xfId="4205"/>
    <cellStyle name="20 % - Accent3 2 4 4 3 2" xfId="4206"/>
    <cellStyle name="20 % - Accent3 2 4 4 3 2 2" xfId="4207"/>
    <cellStyle name="20 % - Accent3 2 4 4 3 3" xfId="4208"/>
    <cellStyle name="20 % - Accent3 2 4 4 4" xfId="4209"/>
    <cellStyle name="20 % - Accent3 2 4 4 4 2" xfId="4210"/>
    <cellStyle name="20 % - Accent3 2 4 4 5" xfId="4211"/>
    <cellStyle name="20 % - Accent3 2 4 5" xfId="4212"/>
    <cellStyle name="20 % - Accent3 2 4 5 2" xfId="4213"/>
    <cellStyle name="20 % - Accent3 2 4 5 2 2" xfId="4214"/>
    <cellStyle name="20 % - Accent3 2 4 5 2 2 2" xfId="4215"/>
    <cellStyle name="20 % - Accent3 2 4 5 2 2 2 2" xfId="4216"/>
    <cellStyle name="20 % - Accent3 2 4 5 2 2 3" xfId="4217"/>
    <cellStyle name="20 % - Accent3 2 4 5 2 3" xfId="4218"/>
    <cellStyle name="20 % - Accent3 2 4 5 2 3 2" xfId="4219"/>
    <cellStyle name="20 % - Accent3 2 4 5 2 4" xfId="4220"/>
    <cellStyle name="20 % - Accent3 2 4 5 3" xfId="4221"/>
    <cellStyle name="20 % - Accent3 2 4 5 3 2" xfId="4222"/>
    <cellStyle name="20 % - Accent3 2 4 5 3 2 2" xfId="4223"/>
    <cellStyle name="20 % - Accent3 2 4 5 3 3" xfId="4224"/>
    <cellStyle name="20 % - Accent3 2 4 5 4" xfId="4225"/>
    <cellStyle name="20 % - Accent3 2 4 5 4 2" xfId="4226"/>
    <cellStyle name="20 % - Accent3 2 4 5 5" xfId="4227"/>
    <cellStyle name="20 % - Accent3 2 4 6" xfId="4228"/>
    <cellStyle name="20 % - Accent3 2 4 6 2" xfId="4229"/>
    <cellStyle name="20 % - Accent3 2 4 6 2 2" xfId="4230"/>
    <cellStyle name="20 % - Accent3 2 4 6 2 2 2" xfId="4231"/>
    <cellStyle name="20 % - Accent3 2 4 6 2 3" xfId="4232"/>
    <cellStyle name="20 % - Accent3 2 4 6 3" xfId="4233"/>
    <cellStyle name="20 % - Accent3 2 4 6 3 2" xfId="4234"/>
    <cellStyle name="20 % - Accent3 2 4 6 4" xfId="4235"/>
    <cellStyle name="20 % - Accent3 2 4 7" xfId="4236"/>
    <cellStyle name="20 % - Accent3 2 4 7 2" xfId="4237"/>
    <cellStyle name="20 % - Accent3 2 4 7 2 2" xfId="4238"/>
    <cellStyle name="20 % - Accent3 2 4 7 3" xfId="4239"/>
    <cellStyle name="20 % - Accent3 2 4 8" xfId="4240"/>
    <cellStyle name="20 % - Accent3 2 4 8 2" xfId="4241"/>
    <cellStyle name="20 % - Accent3 2 4 9" xfId="4242"/>
    <cellStyle name="20 % - Accent3 2 5" xfId="4243"/>
    <cellStyle name="20 % - Accent3 2 5 2" xfId="4244"/>
    <cellStyle name="20 % - Accent3 2 5 2 2" xfId="4245"/>
    <cellStyle name="20 % - Accent3 2 5 2 2 2" xfId="4246"/>
    <cellStyle name="20 % - Accent3 2 5 2 2 2 2" xfId="4247"/>
    <cellStyle name="20 % - Accent3 2 5 2 2 2 2 2" xfId="4248"/>
    <cellStyle name="20 % - Accent3 2 5 2 2 2 2 2 2" xfId="4249"/>
    <cellStyle name="20 % - Accent3 2 5 2 2 2 2 2 2 2" xfId="4250"/>
    <cellStyle name="20 % - Accent3 2 5 2 2 2 2 2 3" xfId="4251"/>
    <cellStyle name="20 % - Accent3 2 5 2 2 2 2 3" xfId="4252"/>
    <cellStyle name="20 % - Accent3 2 5 2 2 2 2 3 2" xfId="4253"/>
    <cellStyle name="20 % - Accent3 2 5 2 2 2 2 4" xfId="4254"/>
    <cellStyle name="20 % - Accent3 2 5 2 2 2 3" xfId="4255"/>
    <cellStyle name="20 % - Accent3 2 5 2 2 2 3 2" xfId="4256"/>
    <cellStyle name="20 % - Accent3 2 5 2 2 2 3 2 2" xfId="4257"/>
    <cellStyle name="20 % - Accent3 2 5 2 2 2 3 3" xfId="4258"/>
    <cellStyle name="20 % - Accent3 2 5 2 2 2 4" xfId="4259"/>
    <cellStyle name="20 % - Accent3 2 5 2 2 2 4 2" xfId="4260"/>
    <cellStyle name="20 % - Accent3 2 5 2 2 2 5" xfId="4261"/>
    <cellStyle name="20 % - Accent3 2 5 2 2 3" xfId="4262"/>
    <cellStyle name="20 % - Accent3 2 5 2 2 3 2" xfId="4263"/>
    <cellStyle name="20 % - Accent3 2 5 2 2 3 2 2" xfId="4264"/>
    <cellStyle name="20 % - Accent3 2 5 2 2 3 2 2 2" xfId="4265"/>
    <cellStyle name="20 % - Accent3 2 5 2 2 3 2 3" xfId="4266"/>
    <cellStyle name="20 % - Accent3 2 5 2 2 3 3" xfId="4267"/>
    <cellStyle name="20 % - Accent3 2 5 2 2 3 3 2" xfId="4268"/>
    <cellStyle name="20 % - Accent3 2 5 2 2 3 4" xfId="4269"/>
    <cellStyle name="20 % - Accent3 2 5 2 2 4" xfId="4270"/>
    <cellStyle name="20 % - Accent3 2 5 2 2 4 2" xfId="4271"/>
    <cellStyle name="20 % - Accent3 2 5 2 2 4 2 2" xfId="4272"/>
    <cellStyle name="20 % - Accent3 2 5 2 2 4 3" xfId="4273"/>
    <cellStyle name="20 % - Accent3 2 5 2 2 5" xfId="4274"/>
    <cellStyle name="20 % - Accent3 2 5 2 2 5 2" xfId="4275"/>
    <cellStyle name="20 % - Accent3 2 5 2 2 6" xfId="4276"/>
    <cellStyle name="20 % - Accent3 2 5 2 3" xfId="4277"/>
    <cellStyle name="20 % - Accent3 2 5 2 3 2" xfId="4278"/>
    <cellStyle name="20 % - Accent3 2 5 2 3 2 2" xfId="4279"/>
    <cellStyle name="20 % - Accent3 2 5 2 3 2 2 2" xfId="4280"/>
    <cellStyle name="20 % - Accent3 2 5 2 3 2 2 2 2" xfId="4281"/>
    <cellStyle name="20 % - Accent3 2 5 2 3 2 2 3" xfId="4282"/>
    <cellStyle name="20 % - Accent3 2 5 2 3 2 3" xfId="4283"/>
    <cellStyle name="20 % - Accent3 2 5 2 3 2 3 2" xfId="4284"/>
    <cellStyle name="20 % - Accent3 2 5 2 3 2 4" xfId="4285"/>
    <cellStyle name="20 % - Accent3 2 5 2 3 3" xfId="4286"/>
    <cellStyle name="20 % - Accent3 2 5 2 3 3 2" xfId="4287"/>
    <cellStyle name="20 % - Accent3 2 5 2 3 3 2 2" xfId="4288"/>
    <cellStyle name="20 % - Accent3 2 5 2 3 3 3" xfId="4289"/>
    <cellStyle name="20 % - Accent3 2 5 2 3 4" xfId="4290"/>
    <cellStyle name="20 % - Accent3 2 5 2 3 4 2" xfId="4291"/>
    <cellStyle name="20 % - Accent3 2 5 2 3 5" xfId="4292"/>
    <cellStyle name="20 % - Accent3 2 5 2 4" xfId="4293"/>
    <cellStyle name="20 % - Accent3 2 5 2 4 2" xfId="4294"/>
    <cellStyle name="20 % - Accent3 2 5 2 4 2 2" xfId="4295"/>
    <cellStyle name="20 % - Accent3 2 5 2 4 2 2 2" xfId="4296"/>
    <cellStyle name="20 % - Accent3 2 5 2 4 2 3" xfId="4297"/>
    <cellStyle name="20 % - Accent3 2 5 2 4 3" xfId="4298"/>
    <cellStyle name="20 % - Accent3 2 5 2 4 3 2" xfId="4299"/>
    <cellStyle name="20 % - Accent3 2 5 2 4 4" xfId="4300"/>
    <cellStyle name="20 % - Accent3 2 5 2 5" xfId="4301"/>
    <cellStyle name="20 % - Accent3 2 5 2 5 2" xfId="4302"/>
    <cellStyle name="20 % - Accent3 2 5 2 5 2 2" xfId="4303"/>
    <cellStyle name="20 % - Accent3 2 5 2 5 3" xfId="4304"/>
    <cellStyle name="20 % - Accent3 2 5 2 6" xfId="4305"/>
    <cellStyle name="20 % - Accent3 2 5 2 6 2" xfId="4306"/>
    <cellStyle name="20 % - Accent3 2 5 2 7" xfId="4307"/>
    <cellStyle name="20 % - Accent3 2 5 3" xfId="4308"/>
    <cellStyle name="20 % - Accent3 2 5 3 2" xfId="4309"/>
    <cellStyle name="20 % - Accent3 2 5 3 2 2" xfId="4310"/>
    <cellStyle name="20 % - Accent3 2 5 3 2 2 2" xfId="4311"/>
    <cellStyle name="20 % - Accent3 2 5 3 2 2 2 2" xfId="4312"/>
    <cellStyle name="20 % - Accent3 2 5 3 2 2 2 2 2" xfId="4313"/>
    <cellStyle name="20 % - Accent3 2 5 3 2 2 2 3" xfId="4314"/>
    <cellStyle name="20 % - Accent3 2 5 3 2 2 3" xfId="4315"/>
    <cellStyle name="20 % - Accent3 2 5 3 2 2 3 2" xfId="4316"/>
    <cellStyle name="20 % - Accent3 2 5 3 2 2 4" xfId="4317"/>
    <cellStyle name="20 % - Accent3 2 5 3 2 3" xfId="4318"/>
    <cellStyle name="20 % - Accent3 2 5 3 2 3 2" xfId="4319"/>
    <cellStyle name="20 % - Accent3 2 5 3 2 3 2 2" xfId="4320"/>
    <cellStyle name="20 % - Accent3 2 5 3 2 3 3" xfId="4321"/>
    <cellStyle name="20 % - Accent3 2 5 3 2 4" xfId="4322"/>
    <cellStyle name="20 % - Accent3 2 5 3 2 4 2" xfId="4323"/>
    <cellStyle name="20 % - Accent3 2 5 3 2 5" xfId="4324"/>
    <cellStyle name="20 % - Accent3 2 5 3 3" xfId="4325"/>
    <cellStyle name="20 % - Accent3 2 5 3 3 2" xfId="4326"/>
    <cellStyle name="20 % - Accent3 2 5 3 3 2 2" xfId="4327"/>
    <cellStyle name="20 % - Accent3 2 5 3 3 2 2 2" xfId="4328"/>
    <cellStyle name="20 % - Accent3 2 5 3 3 2 3" xfId="4329"/>
    <cellStyle name="20 % - Accent3 2 5 3 3 3" xfId="4330"/>
    <cellStyle name="20 % - Accent3 2 5 3 3 3 2" xfId="4331"/>
    <cellStyle name="20 % - Accent3 2 5 3 3 4" xfId="4332"/>
    <cellStyle name="20 % - Accent3 2 5 3 4" xfId="4333"/>
    <cellStyle name="20 % - Accent3 2 5 3 4 2" xfId="4334"/>
    <cellStyle name="20 % - Accent3 2 5 3 4 2 2" xfId="4335"/>
    <cellStyle name="20 % - Accent3 2 5 3 4 3" xfId="4336"/>
    <cellStyle name="20 % - Accent3 2 5 3 5" xfId="4337"/>
    <cellStyle name="20 % - Accent3 2 5 3 5 2" xfId="4338"/>
    <cellStyle name="20 % - Accent3 2 5 3 6" xfId="4339"/>
    <cellStyle name="20 % - Accent3 2 5 4" xfId="4340"/>
    <cellStyle name="20 % - Accent3 2 5 4 2" xfId="4341"/>
    <cellStyle name="20 % - Accent3 2 5 4 2 2" xfId="4342"/>
    <cellStyle name="20 % - Accent3 2 5 4 2 2 2" xfId="4343"/>
    <cellStyle name="20 % - Accent3 2 5 4 2 2 2 2" xfId="4344"/>
    <cellStyle name="20 % - Accent3 2 5 4 2 2 3" xfId="4345"/>
    <cellStyle name="20 % - Accent3 2 5 4 2 3" xfId="4346"/>
    <cellStyle name="20 % - Accent3 2 5 4 2 3 2" xfId="4347"/>
    <cellStyle name="20 % - Accent3 2 5 4 2 4" xfId="4348"/>
    <cellStyle name="20 % - Accent3 2 5 4 3" xfId="4349"/>
    <cellStyle name="20 % - Accent3 2 5 4 3 2" xfId="4350"/>
    <cellStyle name="20 % - Accent3 2 5 4 3 2 2" xfId="4351"/>
    <cellStyle name="20 % - Accent3 2 5 4 3 3" xfId="4352"/>
    <cellStyle name="20 % - Accent3 2 5 4 4" xfId="4353"/>
    <cellStyle name="20 % - Accent3 2 5 4 4 2" xfId="4354"/>
    <cellStyle name="20 % - Accent3 2 5 4 5" xfId="4355"/>
    <cellStyle name="20 % - Accent3 2 5 5" xfId="4356"/>
    <cellStyle name="20 % - Accent3 2 5 5 2" xfId="4357"/>
    <cellStyle name="20 % - Accent3 2 5 5 2 2" xfId="4358"/>
    <cellStyle name="20 % - Accent3 2 5 5 2 2 2" xfId="4359"/>
    <cellStyle name="20 % - Accent3 2 5 5 2 3" xfId="4360"/>
    <cellStyle name="20 % - Accent3 2 5 5 3" xfId="4361"/>
    <cellStyle name="20 % - Accent3 2 5 5 3 2" xfId="4362"/>
    <cellStyle name="20 % - Accent3 2 5 5 4" xfId="4363"/>
    <cellStyle name="20 % - Accent3 2 5 6" xfId="4364"/>
    <cellStyle name="20 % - Accent3 2 5 6 2" xfId="4365"/>
    <cellStyle name="20 % - Accent3 2 5 6 2 2" xfId="4366"/>
    <cellStyle name="20 % - Accent3 2 5 6 3" xfId="4367"/>
    <cellStyle name="20 % - Accent3 2 5 7" xfId="4368"/>
    <cellStyle name="20 % - Accent3 2 5 7 2" xfId="4369"/>
    <cellStyle name="20 % - Accent3 2 5 8" xfId="4370"/>
    <cellStyle name="20 % - Accent3 2 6" xfId="4371"/>
    <cellStyle name="20 % - Accent3 2 6 2" xfId="4372"/>
    <cellStyle name="20 % - Accent3 2 6 2 2" xfId="4373"/>
    <cellStyle name="20 % - Accent3 2 6 2 2 2" xfId="4374"/>
    <cellStyle name="20 % - Accent3 2 6 2 2 2 2" xfId="4375"/>
    <cellStyle name="20 % - Accent3 2 6 2 2 2 2 2" xfId="4376"/>
    <cellStyle name="20 % - Accent3 2 6 2 2 2 2 2 2" xfId="4377"/>
    <cellStyle name="20 % - Accent3 2 6 2 2 2 2 3" xfId="4378"/>
    <cellStyle name="20 % - Accent3 2 6 2 2 2 3" xfId="4379"/>
    <cellStyle name="20 % - Accent3 2 6 2 2 2 3 2" xfId="4380"/>
    <cellStyle name="20 % - Accent3 2 6 2 2 2 4" xfId="4381"/>
    <cellStyle name="20 % - Accent3 2 6 2 2 3" xfId="4382"/>
    <cellStyle name="20 % - Accent3 2 6 2 2 3 2" xfId="4383"/>
    <cellStyle name="20 % - Accent3 2 6 2 2 3 2 2" xfId="4384"/>
    <cellStyle name="20 % - Accent3 2 6 2 2 3 3" xfId="4385"/>
    <cellStyle name="20 % - Accent3 2 6 2 2 4" xfId="4386"/>
    <cellStyle name="20 % - Accent3 2 6 2 2 4 2" xfId="4387"/>
    <cellStyle name="20 % - Accent3 2 6 2 2 5" xfId="4388"/>
    <cellStyle name="20 % - Accent3 2 6 2 3" xfId="4389"/>
    <cellStyle name="20 % - Accent3 2 6 2 3 2" xfId="4390"/>
    <cellStyle name="20 % - Accent3 2 6 2 3 2 2" xfId="4391"/>
    <cellStyle name="20 % - Accent3 2 6 2 3 2 2 2" xfId="4392"/>
    <cellStyle name="20 % - Accent3 2 6 2 3 2 3" xfId="4393"/>
    <cellStyle name="20 % - Accent3 2 6 2 3 3" xfId="4394"/>
    <cellStyle name="20 % - Accent3 2 6 2 3 3 2" xfId="4395"/>
    <cellStyle name="20 % - Accent3 2 6 2 3 4" xfId="4396"/>
    <cellStyle name="20 % - Accent3 2 6 2 4" xfId="4397"/>
    <cellStyle name="20 % - Accent3 2 6 2 4 2" xfId="4398"/>
    <cellStyle name="20 % - Accent3 2 6 2 4 2 2" xfId="4399"/>
    <cellStyle name="20 % - Accent3 2 6 2 4 3" xfId="4400"/>
    <cellStyle name="20 % - Accent3 2 6 2 5" xfId="4401"/>
    <cellStyle name="20 % - Accent3 2 6 2 5 2" xfId="4402"/>
    <cellStyle name="20 % - Accent3 2 6 2 6" xfId="4403"/>
    <cellStyle name="20 % - Accent3 2 6 3" xfId="4404"/>
    <cellStyle name="20 % - Accent3 2 6 3 2" xfId="4405"/>
    <cellStyle name="20 % - Accent3 2 6 3 2 2" xfId="4406"/>
    <cellStyle name="20 % - Accent3 2 6 3 2 2 2" xfId="4407"/>
    <cellStyle name="20 % - Accent3 2 6 3 2 2 2 2" xfId="4408"/>
    <cellStyle name="20 % - Accent3 2 6 3 2 2 3" xfId="4409"/>
    <cellStyle name="20 % - Accent3 2 6 3 2 3" xfId="4410"/>
    <cellStyle name="20 % - Accent3 2 6 3 2 3 2" xfId="4411"/>
    <cellStyle name="20 % - Accent3 2 6 3 2 4" xfId="4412"/>
    <cellStyle name="20 % - Accent3 2 6 3 3" xfId="4413"/>
    <cellStyle name="20 % - Accent3 2 6 3 3 2" xfId="4414"/>
    <cellStyle name="20 % - Accent3 2 6 3 3 2 2" xfId="4415"/>
    <cellStyle name="20 % - Accent3 2 6 3 3 3" xfId="4416"/>
    <cellStyle name="20 % - Accent3 2 6 3 4" xfId="4417"/>
    <cellStyle name="20 % - Accent3 2 6 3 4 2" xfId="4418"/>
    <cellStyle name="20 % - Accent3 2 6 3 5" xfId="4419"/>
    <cellStyle name="20 % - Accent3 2 6 4" xfId="4420"/>
    <cellStyle name="20 % - Accent3 2 6 4 2" xfId="4421"/>
    <cellStyle name="20 % - Accent3 2 6 4 2 2" xfId="4422"/>
    <cellStyle name="20 % - Accent3 2 6 4 2 2 2" xfId="4423"/>
    <cellStyle name="20 % - Accent3 2 6 4 2 3" xfId="4424"/>
    <cellStyle name="20 % - Accent3 2 6 4 3" xfId="4425"/>
    <cellStyle name="20 % - Accent3 2 6 4 3 2" xfId="4426"/>
    <cellStyle name="20 % - Accent3 2 6 4 4" xfId="4427"/>
    <cellStyle name="20 % - Accent3 2 6 5" xfId="4428"/>
    <cellStyle name="20 % - Accent3 2 6 5 2" xfId="4429"/>
    <cellStyle name="20 % - Accent3 2 6 5 2 2" xfId="4430"/>
    <cellStyle name="20 % - Accent3 2 6 5 3" xfId="4431"/>
    <cellStyle name="20 % - Accent3 2 6 6" xfId="4432"/>
    <cellStyle name="20 % - Accent3 2 6 6 2" xfId="4433"/>
    <cellStyle name="20 % - Accent3 2 6 7" xfId="4434"/>
    <cellStyle name="20 % - Accent3 2 7" xfId="4435"/>
    <cellStyle name="20 % - Accent3 2 7 2" xfId="4436"/>
    <cellStyle name="20 % - Accent3 2 7 2 2" xfId="4437"/>
    <cellStyle name="20 % - Accent3 2 7 2 2 2" xfId="4438"/>
    <cellStyle name="20 % - Accent3 2 7 2 2 2 2" xfId="4439"/>
    <cellStyle name="20 % - Accent3 2 7 2 2 2 2 2" xfId="4440"/>
    <cellStyle name="20 % - Accent3 2 7 2 2 2 3" xfId="4441"/>
    <cellStyle name="20 % - Accent3 2 7 2 2 3" xfId="4442"/>
    <cellStyle name="20 % - Accent3 2 7 2 2 3 2" xfId="4443"/>
    <cellStyle name="20 % - Accent3 2 7 2 2 4" xfId="4444"/>
    <cellStyle name="20 % - Accent3 2 7 2 3" xfId="4445"/>
    <cellStyle name="20 % - Accent3 2 7 2 3 2" xfId="4446"/>
    <cellStyle name="20 % - Accent3 2 7 2 3 2 2" xfId="4447"/>
    <cellStyle name="20 % - Accent3 2 7 2 3 3" xfId="4448"/>
    <cellStyle name="20 % - Accent3 2 7 2 4" xfId="4449"/>
    <cellStyle name="20 % - Accent3 2 7 2 4 2" xfId="4450"/>
    <cellStyle name="20 % - Accent3 2 7 2 5" xfId="4451"/>
    <cellStyle name="20 % - Accent3 2 7 3" xfId="4452"/>
    <cellStyle name="20 % - Accent3 2 7 3 2" xfId="4453"/>
    <cellStyle name="20 % - Accent3 2 7 3 2 2" xfId="4454"/>
    <cellStyle name="20 % - Accent3 2 7 3 2 2 2" xfId="4455"/>
    <cellStyle name="20 % - Accent3 2 7 3 2 2 2 2" xfId="4456"/>
    <cellStyle name="20 % - Accent3 2 7 3 2 2 3" xfId="4457"/>
    <cellStyle name="20 % - Accent3 2 7 3 2 3" xfId="4458"/>
    <cellStyle name="20 % - Accent3 2 7 3 2 3 2" xfId="4459"/>
    <cellStyle name="20 % - Accent3 2 7 3 2 4" xfId="4460"/>
    <cellStyle name="20 % - Accent3 2 7 3 3" xfId="4461"/>
    <cellStyle name="20 % - Accent3 2 7 3 3 2" xfId="4462"/>
    <cellStyle name="20 % - Accent3 2 7 3 3 2 2" xfId="4463"/>
    <cellStyle name="20 % - Accent3 2 7 3 3 3" xfId="4464"/>
    <cellStyle name="20 % - Accent3 2 7 3 4" xfId="4465"/>
    <cellStyle name="20 % - Accent3 2 7 3 4 2" xfId="4466"/>
    <cellStyle name="20 % - Accent3 2 7 3 5" xfId="4467"/>
    <cellStyle name="20 % - Accent3 2 7 4" xfId="4468"/>
    <cellStyle name="20 % - Accent3 2 7 4 2" xfId="4469"/>
    <cellStyle name="20 % - Accent3 2 7 4 2 2" xfId="4470"/>
    <cellStyle name="20 % - Accent3 2 7 4 2 2 2" xfId="4471"/>
    <cellStyle name="20 % - Accent3 2 7 4 2 3" xfId="4472"/>
    <cellStyle name="20 % - Accent3 2 7 4 3" xfId="4473"/>
    <cellStyle name="20 % - Accent3 2 7 4 3 2" xfId="4474"/>
    <cellStyle name="20 % - Accent3 2 7 4 4" xfId="4475"/>
    <cellStyle name="20 % - Accent3 2 7 5" xfId="4476"/>
    <cellStyle name="20 % - Accent3 2 7 5 2" xfId="4477"/>
    <cellStyle name="20 % - Accent3 2 7 5 2 2" xfId="4478"/>
    <cellStyle name="20 % - Accent3 2 7 5 3" xfId="4479"/>
    <cellStyle name="20 % - Accent3 2 7 6" xfId="4480"/>
    <cellStyle name="20 % - Accent3 2 7 6 2" xfId="4481"/>
    <cellStyle name="20 % - Accent3 2 7 7" xfId="4482"/>
    <cellStyle name="20 % - Accent3 2 8" xfId="4483"/>
    <cellStyle name="20 % - Accent3 2 8 2" xfId="4484"/>
    <cellStyle name="20 % - Accent3 2 8 2 2" xfId="4485"/>
    <cellStyle name="20 % - Accent3 2 8 2 2 2" xfId="4486"/>
    <cellStyle name="20 % - Accent3 2 8 2 2 2 2" xfId="4487"/>
    <cellStyle name="20 % - Accent3 2 8 2 2 2 2 2" xfId="4488"/>
    <cellStyle name="20 % - Accent3 2 8 2 2 2 3" xfId="4489"/>
    <cellStyle name="20 % - Accent3 2 8 2 2 3" xfId="4490"/>
    <cellStyle name="20 % - Accent3 2 8 2 2 3 2" xfId="4491"/>
    <cellStyle name="20 % - Accent3 2 8 2 2 4" xfId="4492"/>
    <cellStyle name="20 % - Accent3 2 8 2 3" xfId="4493"/>
    <cellStyle name="20 % - Accent3 2 8 2 3 2" xfId="4494"/>
    <cellStyle name="20 % - Accent3 2 8 2 3 2 2" xfId="4495"/>
    <cellStyle name="20 % - Accent3 2 8 2 3 3" xfId="4496"/>
    <cellStyle name="20 % - Accent3 2 8 2 4" xfId="4497"/>
    <cellStyle name="20 % - Accent3 2 8 2 4 2" xfId="4498"/>
    <cellStyle name="20 % - Accent3 2 8 2 5" xfId="4499"/>
    <cellStyle name="20 % - Accent3 2 8 3" xfId="4500"/>
    <cellStyle name="20 % - Accent3 2 8 3 2" xfId="4501"/>
    <cellStyle name="20 % - Accent3 2 8 3 2 2" xfId="4502"/>
    <cellStyle name="20 % - Accent3 2 8 3 2 2 2" xfId="4503"/>
    <cellStyle name="20 % - Accent3 2 8 3 2 3" xfId="4504"/>
    <cellStyle name="20 % - Accent3 2 8 3 3" xfId="4505"/>
    <cellStyle name="20 % - Accent3 2 8 3 3 2" xfId="4506"/>
    <cellStyle name="20 % - Accent3 2 8 3 4" xfId="4507"/>
    <cellStyle name="20 % - Accent3 2 8 4" xfId="4508"/>
    <cellStyle name="20 % - Accent3 2 8 4 2" xfId="4509"/>
    <cellStyle name="20 % - Accent3 2 8 4 2 2" xfId="4510"/>
    <cellStyle name="20 % - Accent3 2 8 4 3" xfId="4511"/>
    <cellStyle name="20 % - Accent3 2 8 5" xfId="4512"/>
    <cellStyle name="20 % - Accent3 2 8 5 2" xfId="4513"/>
    <cellStyle name="20 % - Accent3 2 8 6" xfId="4514"/>
    <cellStyle name="20 % - Accent3 2 9" xfId="4515"/>
    <cellStyle name="20 % - Accent3 2 9 2" xfId="4516"/>
    <cellStyle name="20 % - Accent3 2 9 2 2" xfId="4517"/>
    <cellStyle name="20 % - Accent3 2 9 2 2 2" xfId="4518"/>
    <cellStyle name="20 % - Accent3 2 9 2 2 2 2" xfId="4519"/>
    <cellStyle name="20 % - Accent3 2 9 2 2 3" xfId="4520"/>
    <cellStyle name="20 % - Accent3 2 9 2 3" xfId="4521"/>
    <cellStyle name="20 % - Accent3 2 9 2 3 2" xfId="4522"/>
    <cellStyle name="20 % - Accent3 2 9 2 4" xfId="4523"/>
    <cellStyle name="20 % - Accent3 2 9 3" xfId="4524"/>
    <cellStyle name="20 % - Accent3 2 9 3 2" xfId="4525"/>
    <cellStyle name="20 % - Accent3 2 9 3 2 2" xfId="4526"/>
    <cellStyle name="20 % - Accent3 2 9 3 3" xfId="4527"/>
    <cellStyle name="20 % - Accent3 2 9 4" xfId="4528"/>
    <cellStyle name="20 % - Accent3 2 9 4 2" xfId="4529"/>
    <cellStyle name="20 % - Accent3 2 9 5" xfId="4530"/>
    <cellStyle name="20 % - Accent4 2" xfId="4531"/>
    <cellStyle name="20 % - Accent4 2 10" xfId="4532"/>
    <cellStyle name="20 % - Accent4 2 10 2" xfId="4533"/>
    <cellStyle name="20 % - Accent4 2 10 2 2" xfId="4534"/>
    <cellStyle name="20 % - Accent4 2 10 2 2 2" xfId="4535"/>
    <cellStyle name="20 % - Accent4 2 10 2 2 2 2" xfId="4536"/>
    <cellStyle name="20 % - Accent4 2 10 2 2 3" xfId="4537"/>
    <cellStyle name="20 % - Accent4 2 10 2 3" xfId="4538"/>
    <cellStyle name="20 % - Accent4 2 10 2 3 2" xfId="4539"/>
    <cellStyle name="20 % - Accent4 2 10 2 4" xfId="4540"/>
    <cellStyle name="20 % - Accent4 2 10 3" xfId="4541"/>
    <cellStyle name="20 % - Accent4 2 10 3 2" xfId="4542"/>
    <cellStyle name="20 % - Accent4 2 10 3 2 2" xfId="4543"/>
    <cellStyle name="20 % - Accent4 2 10 3 3" xfId="4544"/>
    <cellStyle name="20 % - Accent4 2 10 4" xfId="4545"/>
    <cellStyle name="20 % - Accent4 2 10 4 2" xfId="4546"/>
    <cellStyle name="20 % - Accent4 2 10 5" xfId="4547"/>
    <cellStyle name="20 % - Accent4 2 11" xfId="4548"/>
    <cellStyle name="20 % - Accent4 2 11 2" xfId="4549"/>
    <cellStyle name="20 % - Accent4 2 11 2 2" xfId="4550"/>
    <cellStyle name="20 % - Accent4 2 11 2 2 2" xfId="4551"/>
    <cellStyle name="20 % - Accent4 2 11 2 3" xfId="4552"/>
    <cellStyle name="20 % - Accent4 2 11 3" xfId="4553"/>
    <cellStyle name="20 % - Accent4 2 11 3 2" xfId="4554"/>
    <cellStyle name="20 % - Accent4 2 11 4" xfId="4555"/>
    <cellStyle name="20 % - Accent4 2 12" xfId="4556"/>
    <cellStyle name="20 % - Accent4 2 12 2" xfId="4557"/>
    <cellStyle name="20 % - Accent4 2 12 2 2" xfId="4558"/>
    <cellStyle name="20 % - Accent4 2 12 3" xfId="4559"/>
    <cellStyle name="20 % - Accent4 2 13" xfId="4560"/>
    <cellStyle name="20 % - Accent4 2 13 2" xfId="4561"/>
    <cellStyle name="20 % - Accent4 2 14" xfId="4562"/>
    <cellStyle name="20 % - Accent4 2 2" xfId="4563"/>
    <cellStyle name="20 % - Accent4 2 2 10" xfId="4564"/>
    <cellStyle name="20 % - Accent4 2 2 10 2" xfId="4565"/>
    <cellStyle name="20 % - Accent4 2 2 10 2 2" xfId="4566"/>
    <cellStyle name="20 % - Accent4 2 2 10 2 2 2" xfId="4567"/>
    <cellStyle name="20 % - Accent4 2 2 10 2 3" xfId="4568"/>
    <cellStyle name="20 % - Accent4 2 2 10 3" xfId="4569"/>
    <cellStyle name="20 % - Accent4 2 2 10 3 2" xfId="4570"/>
    <cellStyle name="20 % - Accent4 2 2 10 4" xfId="4571"/>
    <cellStyle name="20 % - Accent4 2 2 11" xfId="4572"/>
    <cellStyle name="20 % - Accent4 2 2 11 2" xfId="4573"/>
    <cellStyle name="20 % - Accent4 2 2 11 2 2" xfId="4574"/>
    <cellStyle name="20 % - Accent4 2 2 11 3" xfId="4575"/>
    <cellStyle name="20 % - Accent4 2 2 12" xfId="4576"/>
    <cellStyle name="20 % - Accent4 2 2 12 2" xfId="4577"/>
    <cellStyle name="20 % - Accent4 2 2 13" xfId="4578"/>
    <cellStyle name="20 % - Accent4 2 2 2" xfId="4579"/>
    <cellStyle name="20 % - Accent4 2 2 2 10" xfId="4580"/>
    <cellStyle name="20 % - Accent4 2 2 2 10 2" xfId="4581"/>
    <cellStyle name="20 % - Accent4 2 2 2 10 2 2" xfId="4582"/>
    <cellStyle name="20 % - Accent4 2 2 2 10 3" xfId="4583"/>
    <cellStyle name="20 % - Accent4 2 2 2 11" xfId="4584"/>
    <cellStyle name="20 % - Accent4 2 2 2 11 2" xfId="4585"/>
    <cellStyle name="20 % - Accent4 2 2 2 12" xfId="4586"/>
    <cellStyle name="20 % - Accent4 2 2 2 2" xfId="4587"/>
    <cellStyle name="20 % - Accent4 2 2 2 2 10" xfId="4588"/>
    <cellStyle name="20 % - Accent4 2 2 2 2 2" xfId="4589"/>
    <cellStyle name="20 % - Accent4 2 2 2 2 2 2" xfId="4590"/>
    <cellStyle name="20 % - Accent4 2 2 2 2 2 2 2" xfId="4591"/>
    <cellStyle name="20 % - Accent4 2 2 2 2 2 2 2 2" xfId="4592"/>
    <cellStyle name="20 % - Accent4 2 2 2 2 2 2 2 2 2" xfId="4593"/>
    <cellStyle name="20 % - Accent4 2 2 2 2 2 2 2 2 2 2" xfId="4594"/>
    <cellStyle name="20 % - Accent4 2 2 2 2 2 2 2 2 2 2 2" xfId="4595"/>
    <cellStyle name="20 % - Accent4 2 2 2 2 2 2 2 2 2 3" xfId="4596"/>
    <cellStyle name="20 % - Accent4 2 2 2 2 2 2 2 2 3" xfId="4597"/>
    <cellStyle name="20 % - Accent4 2 2 2 2 2 2 2 2 3 2" xfId="4598"/>
    <cellStyle name="20 % - Accent4 2 2 2 2 2 2 2 2 4" xfId="4599"/>
    <cellStyle name="20 % - Accent4 2 2 2 2 2 2 2 3" xfId="4600"/>
    <cellStyle name="20 % - Accent4 2 2 2 2 2 2 2 3 2" xfId="4601"/>
    <cellStyle name="20 % - Accent4 2 2 2 2 2 2 2 3 2 2" xfId="4602"/>
    <cellStyle name="20 % - Accent4 2 2 2 2 2 2 2 3 3" xfId="4603"/>
    <cellStyle name="20 % - Accent4 2 2 2 2 2 2 2 4" xfId="4604"/>
    <cellStyle name="20 % - Accent4 2 2 2 2 2 2 2 4 2" xfId="4605"/>
    <cellStyle name="20 % - Accent4 2 2 2 2 2 2 2 5" xfId="4606"/>
    <cellStyle name="20 % - Accent4 2 2 2 2 2 2 3" xfId="4607"/>
    <cellStyle name="20 % - Accent4 2 2 2 2 2 2 3 2" xfId="4608"/>
    <cellStyle name="20 % - Accent4 2 2 2 2 2 2 3 2 2" xfId="4609"/>
    <cellStyle name="20 % - Accent4 2 2 2 2 2 2 3 2 2 2" xfId="4610"/>
    <cellStyle name="20 % - Accent4 2 2 2 2 2 2 3 2 3" xfId="4611"/>
    <cellStyle name="20 % - Accent4 2 2 2 2 2 2 3 3" xfId="4612"/>
    <cellStyle name="20 % - Accent4 2 2 2 2 2 2 3 3 2" xfId="4613"/>
    <cellStyle name="20 % - Accent4 2 2 2 2 2 2 3 4" xfId="4614"/>
    <cellStyle name="20 % - Accent4 2 2 2 2 2 2 4" xfId="4615"/>
    <cellStyle name="20 % - Accent4 2 2 2 2 2 2 4 2" xfId="4616"/>
    <cellStyle name="20 % - Accent4 2 2 2 2 2 2 4 2 2" xfId="4617"/>
    <cellStyle name="20 % - Accent4 2 2 2 2 2 2 4 3" xfId="4618"/>
    <cellStyle name="20 % - Accent4 2 2 2 2 2 2 5" xfId="4619"/>
    <cellStyle name="20 % - Accent4 2 2 2 2 2 2 5 2" xfId="4620"/>
    <cellStyle name="20 % - Accent4 2 2 2 2 2 2 6" xfId="4621"/>
    <cellStyle name="20 % - Accent4 2 2 2 2 2 3" xfId="4622"/>
    <cellStyle name="20 % - Accent4 2 2 2 2 2 3 2" xfId="4623"/>
    <cellStyle name="20 % - Accent4 2 2 2 2 2 3 2 2" xfId="4624"/>
    <cellStyle name="20 % - Accent4 2 2 2 2 2 3 2 2 2" xfId="4625"/>
    <cellStyle name="20 % - Accent4 2 2 2 2 2 3 2 2 2 2" xfId="4626"/>
    <cellStyle name="20 % - Accent4 2 2 2 2 2 3 2 2 3" xfId="4627"/>
    <cellStyle name="20 % - Accent4 2 2 2 2 2 3 2 3" xfId="4628"/>
    <cellStyle name="20 % - Accent4 2 2 2 2 2 3 2 3 2" xfId="4629"/>
    <cellStyle name="20 % - Accent4 2 2 2 2 2 3 2 4" xfId="4630"/>
    <cellStyle name="20 % - Accent4 2 2 2 2 2 3 3" xfId="4631"/>
    <cellStyle name="20 % - Accent4 2 2 2 2 2 3 3 2" xfId="4632"/>
    <cellStyle name="20 % - Accent4 2 2 2 2 2 3 3 2 2" xfId="4633"/>
    <cellStyle name="20 % - Accent4 2 2 2 2 2 3 3 3" xfId="4634"/>
    <cellStyle name="20 % - Accent4 2 2 2 2 2 3 4" xfId="4635"/>
    <cellStyle name="20 % - Accent4 2 2 2 2 2 3 4 2" xfId="4636"/>
    <cellStyle name="20 % - Accent4 2 2 2 2 2 3 5" xfId="4637"/>
    <cellStyle name="20 % - Accent4 2 2 2 2 2 4" xfId="4638"/>
    <cellStyle name="20 % - Accent4 2 2 2 2 2 4 2" xfId="4639"/>
    <cellStyle name="20 % - Accent4 2 2 2 2 2 4 2 2" xfId="4640"/>
    <cellStyle name="20 % - Accent4 2 2 2 2 2 4 2 2 2" xfId="4641"/>
    <cellStyle name="20 % - Accent4 2 2 2 2 2 4 2 2 2 2" xfId="4642"/>
    <cellStyle name="20 % - Accent4 2 2 2 2 2 4 2 2 3" xfId="4643"/>
    <cellStyle name="20 % - Accent4 2 2 2 2 2 4 2 3" xfId="4644"/>
    <cellStyle name="20 % - Accent4 2 2 2 2 2 4 2 3 2" xfId="4645"/>
    <cellStyle name="20 % - Accent4 2 2 2 2 2 4 2 4" xfId="4646"/>
    <cellStyle name="20 % - Accent4 2 2 2 2 2 4 3" xfId="4647"/>
    <cellStyle name="20 % - Accent4 2 2 2 2 2 4 3 2" xfId="4648"/>
    <cellStyle name="20 % - Accent4 2 2 2 2 2 4 3 2 2" xfId="4649"/>
    <cellStyle name="20 % - Accent4 2 2 2 2 2 4 3 3" xfId="4650"/>
    <cellStyle name="20 % - Accent4 2 2 2 2 2 4 4" xfId="4651"/>
    <cellStyle name="20 % - Accent4 2 2 2 2 2 4 4 2" xfId="4652"/>
    <cellStyle name="20 % - Accent4 2 2 2 2 2 4 5" xfId="4653"/>
    <cellStyle name="20 % - Accent4 2 2 2 2 2 5" xfId="4654"/>
    <cellStyle name="20 % - Accent4 2 2 2 2 2 5 2" xfId="4655"/>
    <cellStyle name="20 % - Accent4 2 2 2 2 2 5 2 2" xfId="4656"/>
    <cellStyle name="20 % - Accent4 2 2 2 2 2 5 2 2 2" xfId="4657"/>
    <cellStyle name="20 % - Accent4 2 2 2 2 2 5 2 3" xfId="4658"/>
    <cellStyle name="20 % - Accent4 2 2 2 2 2 5 3" xfId="4659"/>
    <cellStyle name="20 % - Accent4 2 2 2 2 2 5 3 2" xfId="4660"/>
    <cellStyle name="20 % - Accent4 2 2 2 2 2 5 4" xfId="4661"/>
    <cellStyle name="20 % - Accent4 2 2 2 2 2 6" xfId="4662"/>
    <cellStyle name="20 % - Accent4 2 2 2 2 2 6 2" xfId="4663"/>
    <cellStyle name="20 % - Accent4 2 2 2 2 2 6 2 2" xfId="4664"/>
    <cellStyle name="20 % - Accent4 2 2 2 2 2 6 3" xfId="4665"/>
    <cellStyle name="20 % - Accent4 2 2 2 2 2 7" xfId="4666"/>
    <cellStyle name="20 % - Accent4 2 2 2 2 2 7 2" xfId="4667"/>
    <cellStyle name="20 % - Accent4 2 2 2 2 2 8" xfId="4668"/>
    <cellStyle name="20 % - Accent4 2 2 2 2 3" xfId="4669"/>
    <cellStyle name="20 % - Accent4 2 2 2 2 3 2" xfId="4670"/>
    <cellStyle name="20 % - Accent4 2 2 2 2 3 2 2" xfId="4671"/>
    <cellStyle name="20 % - Accent4 2 2 2 2 3 2 2 2" xfId="4672"/>
    <cellStyle name="20 % - Accent4 2 2 2 2 3 2 2 2 2" xfId="4673"/>
    <cellStyle name="20 % - Accent4 2 2 2 2 3 2 2 2 2 2" xfId="4674"/>
    <cellStyle name="20 % - Accent4 2 2 2 2 3 2 2 2 3" xfId="4675"/>
    <cellStyle name="20 % - Accent4 2 2 2 2 3 2 2 3" xfId="4676"/>
    <cellStyle name="20 % - Accent4 2 2 2 2 3 2 2 3 2" xfId="4677"/>
    <cellStyle name="20 % - Accent4 2 2 2 2 3 2 2 4" xfId="4678"/>
    <cellStyle name="20 % - Accent4 2 2 2 2 3 2 3" xfId="4679"/>
    <cellStyle name="20 % - Accent4 2 2 2 2 3 2 3 2" xfId="4680"/>
    <cellStyle name="20 % - Accent4 2 2 2 2 3 2 3 2 2" xfId="4681"/>
    <cellStyle name="20 % - Accent4 2 2 2 2 3 2 3 3" xfId="4682"/>
    <cellStyle name="20 % - Accent4 2 2 2 2 3 2 4" xfId="4683"/>
    <cellStyle name="20 % - Accent4 2 2 2 2 3 2 4 2" xfId="4684"/>
    <cellStyle name="20 % - Accent4 2 2 2 2 3 2 5" xfId="4685"/>
    <cellStyle name="20 % - Accent4 2 2 2 2 3 3" xfId="4686"/>
    <cellStyle name="20 % - Accent4 2 2 2 2 3 3 2" xfId="4687"/>
    <cellStyle name="20 % - Accent4 2 2 2 2 3 3 2 2" xfId="4688"/>
    <cellStyle name="20 % - Accent4 2 2 2 2 3 3 2 2 2" xfId="4689"/>
    <cellStyle name="20 % - Accent4 2 2 2 2 3 3 2 2 2 2" xfId="4690"/>
    <cellStyle name="20 % - Accent4 2 2 2 2 3 3 2 2 3" xfId="4691"/>
    <cellStyle name="20 % - Accent4 2 2 2 2 3 3 2 3" xfId="4692"/>
    <cellStyle name="20 % - Accent4 2 2 2 2 3 3 2 3 2" xfId="4693"/>
    <cellStyle name="20 % - Accent4 2 2 2 2 3 3 2 4" xfId="4694"/>
    <cellStyle name="20 % - Accent4 2 2 2 2 3 3 3" xfId="4695"/>
    <cellStyle name="20 % - Accent4 2 2 2 2 3 3 3 2" xfId="4696"/>
    <cellStyle name="20 % - Accent4 2 2 2 2 3 3 3 2 2" xfId="4697"/>
    <cellStyle name="20 % - Accent4 2 2 2 2 3 3 3 3" xfId="4698"/>
    <cellStyle name="20 % - Accent4 2 2 2 2 3 3 4" xfId="4699"/>
    <cellStyle name="20 % - Accent4 2 2 2 2 3 3 4 2" xfId="4700"/>
    <cellStyle name="20 % - Accent4 2 2 2 2 3 3 5" xfId="4701"/>
    <cellStyle name="20 % - Accent4 2 2 2 2 3 4" xfId="4702"/>
    <cellStyle name="20 % - Accent4 2 2 2 2 3 4 2" xfId="4703"/>
    <cellStyle name="20 % - Accent4 2 2 2 2 3 4 2 2" xfId="4704"/>
    <cellStyle name="20 % - Accent4 2 2 2 2 3 4 2 2 2" xfId="4705"/>
    <cellStyle name="20 % - Accent4 2 2 2 2 3 4 2 3" xfId="4706"/>
    <cellStyle name="20 % - Accent4 2 2 2 2 3 4 3" xfId="4707"/>
    <cellStyle name="20 % - Accent4 2 2 2 2 3 4 3 2" xfId="4708"/>
    <cellStyle name="20 % - Accent4 2 2 2 2 3 4 4" xfId="4709"/>
    <cellStyle name="20 % - Accent4 2 2 2 2 3 5" xfId="4710"/>
    <cellStyle name="20 % - Accent4 2 2 2 2 3 5 2" xfId="4711"/>
    <cellStyle name="20 % - Accent4 2 2 2 2 3 5 2 2" xfId="4712"/>
    <cellStyle name="20 % - Accent4 2 2 2 2 3 5 3" xfId="4713"/>
    <cellStyle name="20 % - Accent4 2 2 2 2 3 6" xfId="4714"/>
    <cellStyle name="20 % - Accent4 2 2 2 2 3 6 2" xfId="4715"/>
    <cellStyle name="20 % - Accent4 2 2 2 2 3 7" xfId="4716"/>
    <cellStyle name="20 % - Accent4 2 2 2 2 4" xfId="4717"/>
    <cellStyle name="20 % - Accent4 2 2 2 2 4 2" xfId="4718"/>
    <cellStyle name="20 % - Accent4 2 2 2 2 4 2 2" xfId="4719"/>
    <cellStyle name="20 % - Accent4 2 2 2 2 4 2 2 2" xfId="4720"/>
    <cellStyle name="20 % - Accent4 2 2 2 2 4 2 2 2 2" xfId="4721"/>
    <cellStyle name="20 % - Accent4 2 2 2 2 4 2 2 3" xfId="4722"/>
    <cellStyle name="20 % - Accent4 2 2 2 2 4 2 3" xfId="4723"/>
    <cellStyle name="20 % - Accent4 2 2 2 2 4 2 3 2" xfId="4724"/>
    <cellStyle name="20 % - Accent4 2 2 2 2 4 2 4" xfId="4725"/>
    <cellStyle name="20 % - Accent4 2 2 2 2 4 3" xfId="4726"/>
    <cellStyle name="20 % - Accent4 2 2 2 2 4 3 2" xfId="4727"/>
    <cellStyle name="20 % - Accent4 2 2 2 2 4 3 2 2" xfId="4728"/>
    <cellStyle name="20 % - Accent4 2 2 2 2 4 3 3" xfId="4729"/>
    <cellStyle name="20 % - Accent4 2 2 2 2 4 4" xfId="4730"/>
    <cellStyle name="20 % - Accent4 2 2 2 2 4 4 2" xfId="4731"/>
    <cellStyle name="20 % - Accent4 2 2 2 2 4 5" xfId="4732"/>
    <cellStyle name="20 % - Accent4 2 2 2 2 5" xfId="4733"/>
    <cellStyle name="20 % - Accent4 2 2 2 2 5 2" xfId="4734"/>
    <cellStyle name="20 % - Accent4 2 2 2 2 5 2 2" xfId="4735"/>
    <cellStyle name="20 % - Accent4 2 2 2 2 5 2 2 2" xfId="4736"/>
    <cellStyle name="20 % - Accent4 2 2 2 2 5 2 2 2 2" xfId="4737"/>
    <cellStyle name="20 % - Accent4 2 2 2 2 5 2 2 3" xfId="4738"/>
    <cellStyle name="20 % - Accent4 2 2 2 2 5 2 3" xfId="4739"/>
    <cellStyle name="20 % - Accent4 2 2 2 2 5 2 3 2" xfId="4740"/>
    <cellStyle name="20 % - Accent4 2 2 2 2 5 2 4" xfId="4741"/>
    <cellStyle name="20 % - Accent4 2 2 2 2 5 3" xfId="4742"/>
    <cellStyle name="20 % - Accent4 2 2 2 2 5 3 2" xfId="4743"/>
    <cellStyle name="20 % - Accent4 2 2 2 2 5 3 2 2" xfId="4744"/>
    <cellStyle name="20 % - Accent4 2 2 2 2 5 3 3" xfId="4745"/>
    <cellStyle name="20 % - Accent4 2 2 2 2 5 4" xfId="4746"/>
    <cellStyle name="20 % - Accent4 2 2 2 2 5 4 2" xfId="4747"/>
    <cellStyle name="20 % - Accent4 2 2 2 2 5 5" xfId="4748"/>
    <cellStyle name="20 % - Accent4 2 2 2 2 6" xfId="4749"/>
    <cellStyle name="20 % - Accent4 2 2 2 2 6 2" xfId="4750"/>
    <cellStyle name="20 % - Accent4 2 2 2 2 6 2 2" xfId="4751"/>
    <cellStyle name="20 % - Accent4 2 2 2 2 6 2 2 2" xfId="4752"/>
    <cellStyle name="20 % - Accent4 2 2 2 2 6 2 2 2 2" xfId="4753"/>
    <cellStyle name="20 % - Accent4 2 2 2 2 6 2 2 3" xfId="4754"/>
    <cellStyle name="20 % - Accent4 2 2 2 2 6 2 3" xfId="4755"/>
    <cellStyle name="20 % - Accent4 2 2 2 2 6 2 3 2" xfId="4756"/>
    <cellStyle name="20 % - Accent4 2 2 2 2 6 2 4" xfId="4757"/>
    <cellStyle name="20 % - Accent4 2 2 2 2 6 3" xfId="4758"/>
    <cellStyle name="20 % - Accent4 2 2 2 2 6 3 2" xfId="4759"/>
    <cellStyle name="20 % - Accent4 2 2 2 2 6 3 2 2" xfId="4760"/>
    <cellStyle name="20 % - Accent4 2 2 2 2 6 3 3" xfId="4761"/>
    <cellStyle name="20 % - Accent4 2 2 2 2 6 4" xfId="4762"/>
    <cellStyle name="20 % - Accent4 2 2 2 2 6 4 2" xfId="4763"/>
    <cellStyle name="20 % - Accent4 2 2 2 2 6 5" xfId="4764"/>
    <cellStyle name="20 % - Accent4 2 2 2 2 7" xfId="4765"/>
    <cellStyle name="20 % - Accent4 2 2 2 2 7 2" xfId="4766"/>
    <cellStyle name="20 % - Accent4 2 2 2 2 7 2 2" xfId="4767"/>
    <cellStyle name="20 % - Accent4 2 2 2 2 7 2 2 2" xfId="4768"/>
    <cellStyle name="20 % - Accent4 2 2 2 2 7 2 3" xfId="4769"/>
    <cellStyle name="20 % - Accent4 2 2 2 2 7 3" xfId="4770"/>
    <cellStyle name="20 % - Accent4 2 2 2 2 7 3 2" xfId="4771"/>
    <cellStyle name="20 % - Accent4 2 2 2 2 7 4" xfId="4772"/>
    <cellStyle name="20 % - Accent4 2 2 2 2 8" xfId="4773"/>
    <cellStyle name="20 % - Accent4 2 2 2 2 8 2" xfId="4774"/>
    <cellStyle name="20 % - Accent4 2 2 2 2 8 2 2" xfId="4775"/>
    <cellStyle name="20 % - Accent4 2 2 2 2 8 3" xfId="4776"/>
    <cellStyle name="20 % - Accent4 2 2 2 2 9" xfId="4777"/>
    <cellStyle name="20 % - Accent4 2 2 2 2 9 2" xfId="4778"/>
    <cellStyle name="20 % - Accent4 2 2 2 3" xfId="4779"/>
    <cellStyle name="20 % - Accent4 2 2 2 3 2" xfId="4780"/>
    <cellStyle name="20 % - Accent4 2 2 2 3 2 2" xfId="4781"/>
    <cellStyle name="20 % - Accent4 2 2 2 3 2 2 2" xfId="4782"/>
    <cellStyle name="20 % - Accent4 2 2 2 3 2 2 2 2" xfId="4783"/>
    <cellStyle name="20 % - Accent4 2 2 2 3 2 2 2 2 2" xfId="4784"/>
    <cellStyle name="20 % - Accent4 2 2 2 3 2 2 2 2 2 2" xfId="4785"/>
    <cellStyle name="20 % - Accent4 2 2 2 3 2 2 2 2 3" xfId="4786"/>
    <cellStyle name="20 % - Accent4 2 2 2 3 2 2 2 3" xfId="4787"/>
    <cellStyle name="20 % - Accent4 2 2 2 3 2 2 2 3 2" xfId="4788"/>
    <cellStyle name="20 % - Accent4 2 2 2 3 2 2 2 4" xfId="4789"/>
    <cellStyle name="20 % - Accent4 2 2 2 3 2 2 3" xfId="4790"/>
    <cellStyle name="20 % - Accent4 2 2 2 3 2 2 3 2" xfId="4791"/>
    <cellStyle name="20 % - Accent4 2 2 2 3 2 2 3 2 2" xfId="4792"/>
    <cellStyle name="20 % - Accent4 2 2 2 3 2 2 3 3" xfId="4793"/>
    <cellStyle name="20 % - Accent4 2 2 2 3 2 2 4" xfId="4794"/>
    <cellStyle name="20 % - Accent4 2 2 2 3 2 2 4 2" xfId="4795"/>
    <cellStyle name="20 % - Accent4 2 2 2 3 2 2 5" xfId="4796"/>
    <cellStyle name="20 % - Accent4 2 2 2 3 2 3" xfId="4797"/>
    <cellStyle name="20 % - Accent4 2 2 2 3 2 3 2" xfId="4798"/>
    <cellStyle name="20 % - Accent4 2 2 2 3 2 3 2 2" xfId="4799"/>
    <cellStyle name="20 % - Accent4 2 2 2 3 2 3 2 2 2" xfId="4800"/>
    <cellStyle name="20 % - Accent4 2 2 2 3 2 3 2 3" xfId="4801"/>
    <cellStyle name="20 % - Accent4 2 2 2 3 2 3 3" xfId="4802"/>
    <cellStyle name="20 % - Accent4 2 2 2 3 2 3 3 2" xfId="4803"/>
    <cellStyle name="20 % - Accent4 2 2 2 3 2 3 4" xfId="4804"/>
    <cellStyle name="20 % - Accent4 2 2 2 3 2 4" xfId="4805"/>
    <cellStyle name="20 % - Accent4 2 2 2 3 2 4 2" xfId="4806"/>
    <cellStyle name="20 % - Accent4 2 2 2 3 2 4 2 2" xfId="4807"/>
    <cellStyle name="20 % - Accent4 2 2 2 3 2 4 3" xfId="4808"/>
    <cellStyle name="20 % - Accent4 2 2 2 3 2 5" xfId="4809"/>
    <cellStyle name="20 % - Accent4 2 2 2 3 2 5 2" xfId="4810"/>
    <cellStyle name="20 % - Accent4 2 2 2 3 2 6" xfId="4811"/>
    <cellStyle name="20 % - Accent4 2 2 2 3 3" xfId="4812"/>
    <cellStyle name="20 % - Accent4 2 2 2 3 3 2" xfId="4813"/>
    <cellStyle name="20 % - Accent4 2 2 2 3 3 2 2" xfId="4814"/>
    <cellStyle name="20 % - Accent4 2 2 2 3 3 2 2 2" xfId="4815"/>
    <cellStyle name="20 % - Accent4 2 2 2 3 3 2 2 2 2" xfId="4816"/>
    <cellStyle name="20 % - Accent4 2 2 2 3 3 2 2 3" xfId="4817"/>
    <cellStyle name="20 % - Accent4 2 2 2 3 3 2 3" xfId="4818"/>
    <cellStyle name="20 % - Accent4 2 2 2 3 3 2 3 2" xfId="4819"/>
    <cellStyle name="20 % - Accent4 2 2 2 3 3 2 4" xfId="4820"/>
    <cellStyle name="20 % - Accent4 2 2 2 3 3 3" xfId="4821"/>
    <cellStyle name="20 % - Accent4 2 2 2 3 3 3 2" xfId="4822"/>
    <cellStyle name="20 % - Accent4 2 2 2 3 3 3 2 2" xfId="4823"/>
    <cellStyle name="20 % - Accent4 2 2 2 3 3 3 3" xfId="4824"/>
    <cellStyle name="20 % - Accent4 2 2 2 3 3 4" xfId="4825"/>
    <cellStyle name="20 % - Accent4 2 2 2 3 3 4 2" xfId="4826"/>
    <cellStyle name="20 % - Accent4 2 2 2 3 3 5" xfId="4827"/>
    <cellStyle name="20 % - Accent4 2 2 2 3 4" xfId="4828"/>
    <cellStyle name="20 % - Accent4 2 2 2 3 4 2" xfId="4829"/>
    <cellStyle name="20 % - Accent4 2 2 2 3 4 2 2" xfId="4830"/>
    <cellStyle name="20 % - Accent4 2 2 2 3 4 2 2 2" xfId="4831"/>
    <cellStyle name="20 % - Accent4 2 2 2 3 4 2 3" xfId="4832"/>
    <cellStyle name="20 % - Accent4 2 2 2 3 4 3" xfId="4833"/>
    <cellStyle name="20 % - Accent4 2 2 2 3 4 3 2" xfId="4834"/>
    <cellStyle name="20 % - Accent4 2 2 2 3 4 4" xfId="4835"/>
    <cellStyle name="20 % - Accent4 2 2 2 3 5" xfId="4836"/>
    <cellStyle name="20 % - Accent4 2 2 2 3 5 2" xfId="4837"/>
    <cellStyle name="20 % - Accent4 2 2 2 3 5 2 2" xfId="4838"/>
    <cellStyle name="20 % - Accent4 2 2 2 3 5 3" xfId="4839"/>
    <cellStyle name="20 % - Accent4 2 2 2 3 6" xfId="4840"/>
    <cellStyle name="20 % - Accent4 2 2 2 3 6 2" xfId="4841"/>
    <cellStyle name="20 % - Accent4 2 2 2 3 7" xfId="4842"/>
    <cellStyle name="20 % - Accent4 2 2 2 4" xfId="4843"/>
    <cellStyle name="20 % - Accent4 2 2 2 4 2" xfId="4844"/>
    <cellStyle name="20 % - Accent4 2 2 2 4 2 2" xfId="4845"/>
    <cellStyle name="20 % - Accent4 2 2 2 4 2 2 2" xfId="4846"/>
    <cellStyle name="20 % - Accent4 2 2 2 4 2 2 2 2" xfId="4847"/>
    <cellStyle name="20 % - Accent4 2 2 2 4 2 2 2 2 2" xfId="4848"/>
    <cellStyle name="20 % - Accent4 2 2 2 4 2 2 2 3" xfId="4849"/>
    <cellStyle name="20 % - Accent4 2 2 2 4 2 2 3" xfId="4850"/>
    <cellStyle name="20 % - Accent4 2 2 2 4 2 2 3 2" xfId="4851"/>
    <cellStyle name="20 % - Accent4 2 2 2 4 2 2 4" xfId="4852"/>
    <cellStyle name="20 % - Accent4 2 2 2 4 2 3" xfId="4853"/>
    <cellStyle name="20 % - Accent4 2 2 2 4 2 3 2" xfId="4854"/>
    <cellStyle name="20 % - Accent4 2 2 2 4 2 3 2 2" xfId="4855"/>
    <cellStyle name="20 % - Accent4 2 2 2 4 2 3 3" xfId="4856"/>
    <cellStyle name="20 % - Accent4 2 2 2 4 2 4" xfId="4857"/>
    <cellStyle name="20 % - Accent4 2 2 2 4 2 4 2" xfId="4858"/>
    <cellStyle name="20 % - Accent4 2 2 2 4 2 5" xfId="4859"/>
    <cellStyle name="20 % - Accent4 2 2 2 4 3" xfId="4860"/>
    <cellStyle name="20 % - Accent4 2 2 2 4 3 2" xfId="4861"/>
    <cellStyle name="20 % - Accent4 2 2 2 4 3 2 2" xfId="4862"/>
    <cellStyle name="20 % - Accent4 2 2 2 4 3 2 2 2" xfId="4863"/>
    <cellStyle name="20 % - Accent4 2 2 2 4 3 2 2 2 2" xfId="4864"/>
    <cellStyle name="20 % - Accent4 2 2 2 4 3 2 2 3" xfId="4865"/>
    <cellStyle name="20 % - Accent4 2 2 2 4 3 2 3" xfId="4866"/>
    <cellStyle name="20 % - Accent4 2 2 2 4 3 2 3 2" xfId="4867"/>
    <cellStyle name="20 % - Accent4 2 2 2 4 3 2 4" xfId="4868"/>
    <cellStyle name="20 % - Accent4 2 2 2 4 3 3" xfId="4869"/>
    <cellStyle name="20 % - Accent4 2 2 2 4 3 3 2" xfId="4870"/>
    <cellStyle name="20 % - Accent4 2 2 2 4 3 3 2 2" xfId="4871"/>
    <cellStyle name="20 % - Accent4 2 2 2 4 3 3 3" xfId="4872"/>
    <cellStyle name="20 % - Accent4 2 2 2 4 3 4" xfId="4873"/>
    <cellStyle name="20 % - Accent4 2 2 2 4 3 4 2" xfId="4874"/>
    <cellStyle name="20 % - Accent4 2 2 2 4 3 5" xfId="4875"/>
    <cellStyle name="20 % - Accent4 2 2 2 4 4" xfId="4876"/>
    <cellStyle name="20 % - Accent4 2 2 2 4 4 2" xfId="4877"/>
    <cellStyle name="20 % - Accent4 2 2 2 4 4 2 2" xfId="4878"/>
    <cellStyle name="20 % - Accent4 2 2 2 4 4 2 2 2" xfId="4879"/>
    <cellStyle name="20 % - Accent4 2 2 2 4 4 2 3" xfId="4880"/>
    <cellStyle name="20 % - Accent4 2 2 2 4 4 3" xfId="4881"/>
    <cellStyle name="20 % - Accent4 2 2 2 4 4 3 2" xfId="4882"/>
    <cellStyle name="20 % - Accent4 2 2 2 4 4 4" xfId="4883"/>
    <cellStyle name="20 % - Accent4 2 2 2 4 5" xfId="4884"/>
    <cellStyle name="20 % - Accent4 2 2 2 4 5 2" xfId="4885"/>
    <cellStyle name="20 % - Accent4 2 2 2 4 5 2 2" xfId="4886"/>
    <cellStyle name="20 % - Accent4 2 2 2 4 5 3" xfId="4887"/>
    <cellStyle name="20 % - Accent4 2 2 2 4 6" xfId="4888"/>
    <cellStyle name="20 % - Accent4 2 2 2 4 6 2" xfId="4889"/>
    <cellStyle name="20 % - Accent4 2 2 2 4 7" xfId="4890"/>
    <cellStyle name="20 % - Accent4 2 2 2 5" xfId="4891"/>
    <cellStyle name="20 % - Accent4 2 2 2 5 2" xfId="4892"/>
    <cellStyle name="20 % - Accent4 2 2 2 5 2 2" xfId="4893"/>
    <cellStyle name="20 % - Accent4 2 2 2 5 2 2 2" xfId="4894"/>
    <cellStyle name="20 % - Accent4 2 2 2 5 2 2 2 2" xfId="4895"/>
    <cellStyle name="20 % - Accent4 2 2 2 5 2 2 2 2 2" xfId="4896"/>
    <cellStyle name="20 % - Accent4 2 2 2 5 2 2 2 3" xfId="4897"/>
    <cellStyle name="20 % - Accent4 2 2 2 5 2 2 3" xfId="4898"/>
    <cellStyle name="20 % - Accent4 2 2 2 5 2 2 3 2" xfId="4899"/>
    <cellStyle name="20 % - Accent4 2 2 2 5 2 2 4" xfId="4900"/>
    <cellStyle name="20 % - Accent4 2 2 2 5 2 3" xfId="4901"/>
    <cellStyle name="20 % - Accent4 2 2 2 5 2 3 2" xfId="4902"/>
    <cellStyle name="20 % - Accent4 2 2 2 5 2 3 2 2" xfId="4903"/>
    <cellStyle name="20 % - Accent4 2 2 2 5 2 3 3" xfId="4904"/>
    <cellStyle name="20 % - Accent4 2 2 2 5 2 4" xfId="4905"/>
    <cellStyle name="20 % - Accent4 2 2 2 5 2 4 2" xfId="4906"/>
    <cellStyle name="20 % - Accent4 2 2 2 5 2 5" xfId="4907"/>
    <cellStyle name="20 % - Accent4 2 2 2 5 3" xfId="4908"/>
    <cellStyle name="20 % - Accent4 2 2 2 5 3 2" xfId="4909"/>
    <cellStyle name="20 % - Accent4 2 2 2 5 3 2 2" xfId="4910"/>
    <cellStyle name="20 % - Accent4 2 2 2 5 3 2 2 2" xfId="4911"/>
    <cellStyle name="20 % - Accent4 2 2 2 5 3 2 3" xfId="4912"/>
    <cellStyle name="20 % - Accent4 2 2 2 5 3 3" xfId="4913"/>
    <cellStyle name="20 % - Accent4 2 2 2 5 3 3 2" xfId="4914"/>
    <cellStyle name="20 % - Accent4 2 2 2 5 3 4" xfId="4915"/>
    <cellStyle name="20 % - Accent4 2 2 2 5 4" xfId="4916"/>
    <cellStyle name="20 % - Accent4 2 2 2 5 4 2" xfId="4917"/>
    <cellStyle name="20 % - Accent4 2 2 2 5 4 2 2" xfId="4918"/>
    <cellStyle name="20 % - Accent4 2 2 2 5 4 3" xfId="4919"/>
    <cellStyle name="20 % - Accent4 2 2 2 5 5" xfId="4920"/>
    <cellStyle name="20 % - Accent4 2 2 2 5 5 2" xfId="4921"/>
    <cellStyle name="20 % - Accent4 2 2 2 5 6" xfId="4922"/>
    <cellStyle name="20 % - Accent4 2 2 2 6" xfId="4923"/>
    <cellStyle name="20 % - Accent4 2 2 2 6 2" xfId="4924"/>
    <cellStyle name="20 % - Accent4 2 2 2 6 2 2" xfId="4925"/>
    <cellStyle name="20 % - Accent4 2 2 2 6 2 2 2" xfId="4926"/>
    <cellStyle name="20 % - Accent4 2 2 2 6 2 2 2 2" xfId="4927"/>
    <cellStyle name="20 % - Accent4 2 2 2 6 2 2 3" xfId="4928"/>
    <cellStyle name="20 % - Accent4 2 2 2 6 2 3" xfId="4929"/>
    <cellStyle name="20 % - Accent4 2 2 2 6 2 3 2" xfId="4930"/>
    <cellStyle name="20 % - Accent4 2 2 2 6 2 4" xfId="4931"/>
    <cellStyle name="20 % - Accent4 2 2 2 6 3" xfId="4932"/>
    <cellStyle name="20 % - Accent4 2 2 2 6 3 2" xfId="4933"/>
    <cellStyle name="20 % - Accent4 2 2 2 6 3 2 2" xfId="4934"/>
    <cellStyle name="20 % - Accent4 2 2 2 6 3 3" xfId="4935"/>
    <cellStyle name="20 % - Accent4 2 2 2 6 4" xfId="4936"/>
    <cellStyle name="20 % - Accent4 2 2 2 6 4 2" xfId="4937"/>
    <cellStyle name="20 % - Accent4 2 2 2 6 5" xfId="4938"/>
    <cellStyle name="20 % - Accent4 2 2 2 7" xfId="4939"/>
    <cellStyle name="20 % - Accent4 2 2 2 7 2" xfId="4940"/>
    <cellStyle name="20 % - Accent4 2 2 2 7 2 2" xfId="4941"/>
    <cellStyle name="20 % - Accent4 2 2 2 7 2 2 2" xfId="4942"/>
    <cellStyle name="20 % - Accent4 2 2 2 7 2 2 2 2" xfId="4943"/>
    <cellStyle name="20 % - Accent4 2 2 2 7 2 2 3" xfId="4944"/>
    <cellStyle name="20 % - Accent4 2 2 2 7 2 3" xfId="4945"/>
    <cellStyle name="20 % - Accent4 2 2 2 7 2 3 2" xfId="4946"/>
    <cellStyle name="20 % - Accent4 2 2 2 7 2 4" xfId="4947"/>
    <cellStyle name="20 % - Accent4 2 2 2 7 3" xfId="4948"/>
    <cellStyle name="20 % - Accent4 2 2 2 7 3 2" xfId="4949"/>
    <cellStyle name="20 % - Accent4 2 2 2 7 3 2 2" xfId="4950"/>
    <cellStyle name="20 % - Accent4 2 2 2 7 3 3" xfId="4951"/>
    <cellStyle name="20 % - Accent4 2 2 2 7 4" xfId="4952"/>
    <cellStyle name="20 % - Accent4 2 2 2 7 4 2" xfId="4953"/>
    <cellStyle name="20 % - Accent4 2 2 2 7 5" xfId="4954"/>
    <cellStyle name="20 % - Accent4 2 2 2 8" xfId="4955"/>
    <cellStyle name="20 % - Accent4 2 2 2 8 2" xfId="4956"/>
    <cellStyle name="20 % - Accent4 2 2 2 8 2 2" xfId="4957"/>
    <cellStyle name="20 % - Accent4 2 2 2 8 2 2 2" xfId="4958"/>
    <cellStyle name="20 % - Accent4 2 2 2 8 2 2 2 2" xfId="4959"/>
    <cellStyle name="20 % - Accent4 2 2 2 8 2 2 3" xfId="4960"/>
    <cellStyle name="20 % - Accent4 2 2 2 8 2 3" xfId="4961"/>
    <cellStyle name="20 % - Accent4 2 2 2 8 2 3 2" xfId="4962"/>
    <cellStyle name="20 % - Accent4 2 2 2 8 2 4" xfId="4963"/>
    <cellStyle name="20 % - Accent4 2 2 2 8 3" xfId="4964"/>
    <cellStyle name="20 % - Accent4 2 2 2 8 3 2" xfId="4965"/>
    <cellStyle name="20 % - Accent4 2 2 2 8 3 2 2" xfId="4966"/>
    <cellStyle name="20 % - Accent4 2 2 2 8 3 3" xfId="4967"/>
    <cellStyle name="20 % - Accent4 2 2 2 8 4" xfId="4968"/>
    <cellStyle name="20 % - Accent4 2 2 2 8 4 2" xfId="4969"/>
    <cellStyle name="20 % - Accent4 2 2 2 8 5" xfId="4970"/>
    <cellStyle name="20 % - Accent4 2 2 2 9" xfId="4971"/>
    <cellStyle name="20 % - Accent4 2 2 2 9 2" xfId="4972"/>
    <cellStyle name="20 % - Accent4 2 2 2 9 2 2" xfId="4973"/>
    <cellStyle name="20 % - Accent4 2 2 2 9 2 2 2" xfId="4974"/>
    <cellStyle name="20 % - Accent4 2 2 2 9 2 3" xfId="4975"/>
    <cellStyle name="20 % - Accent4 2 2 2 9 3" xfId="4976"/>
    <cellStyle name="20 % - Accent4 2 2 2 9 3 2" xfId="4977"/>
    <cellStyle name="20 % - Accent4 2 2 2 9 4" xfId="4978"/>
    <cellStyle name="20 % - Accent4 2 2 3" xfId="4979"/>
    <cellStyle name="20 % - Accent4 2 2 3 2" xfId="4980"/>
    <cellStyle name="20 % - Accent4 2 2 3 2 2" xfId="4981"/>
    <cellStyle name="20 % - Accent4 2 2 3 2 2 2" xfId="4982"/>
    <cellStyle name="20 % - Accent4 2 2 3 2 2 2 2" xfId="4983"/>
    <cellStyle name="20 % - Accent4 2 2 3 2 2 2 2 2" xfId="4984"/>
    <cellStyle name="20 % - Accent4 2 2 3 2 2 2 2 2 2" xfId="4985"/>
    <cellStyle name="20 % - Accent4 2 2 3 2 2 2 2 2 2 2" xfId="4986"/>
    <cellStyle name="20 % - Accent4 2 2 3 2 2 2 2 2 3" xfId="4987"/>
    <cellStyle name="20 % - Accent4 2 2 3 2 2 2 2 3" xfId="4988"/>
    <cellStyle name="20 % - Accent4 2 2 3 2 2 2 2 3 2" xfId="4989"/>
    <cellStyle name="20 % - Accent4 2 2 3 2 2 2 2 4" xfId="4990"/>
    <cellStyle name="20 % - Accent4 2 2 3 2 2 2 3" xfId="4991"/>
    <cellStyle name="20 % - Accent4 2 2 3 2 2 2 3 2" xfId="4992"/>
    <cellStyle name="20 % - Accent4 2 2 3 2 2 2 3 2 2" xfId="4993"/>
    <cellStyle name="20 % - Accent4 2 2 3 2 2 2 3 3" xfId="4994"/>
    <cellStyle name="20 % - Accent4 2 2 3 2 2 2 4" xfId="4995"/>
    <cellStyle name="20 % - Accent4 2 2 3 2 2 2 4 2" xfId="4996"/>
    <cellStyle name="20 % - Accent4 2 2 3 2 2 2 5" xfId="4997"/>
    <cellStyle name="20 % - Accent4 2 2 3 2 2 3" xfId="4998"/>
    <cellStyle name="20 % - Accent4 2 2 3 2 2 3 2" xfId="4999"/>
    <cellStyle name="20 % - Accent4 2 2 3 2 2 3 2 2" xfId="5000"/>
    <cellStyle name="20 % - Accent4 2 2 3 2 2 3 2 2 2" xfId="5001"/>
    <cellStyle name="20 % - Accent4 2 2 3 2 2 3 2 3" xfId="5002"/>
    <cellStyle name="20 % - Accent4 2 2 3 2 2 3 3" xfId="5003"/>
    <cellStyle name="20 % - Accent4 2 2 3 2 2 3 3 2" xfId="5004"/>
    <cellStyle name="20 % - Accent4 2 2 3 2 2 3 4" xfId="5005"/>
    <cellStyle name="20 % - Accent4 2 2 3 2 2 4" xfId="5006"/>
    <cellStyle name="20 % - Accent4 2 2 3 2 2 4 2" xfId="5007"/>
    <cellStyle name="20 % - Accent4 2 2 3 2 2 4 2 2" xfId="5008"/>
    <cellStyle name="20 % - Accent4 2 2 3 2 2 4 3" xfId="5009"/>
    <cellStyle name="20 % - Accent4 2 2 3 2 2 5" xfId="5010"/>
    <cellStyle name="20 % - Accent4 2 2 3 2 2 5 2" xfId="5011"/>
    <cellStyle name="20 % - Accent4 2 2 3 2 2 6" xfId="5012"/>
    <cellStyle name="20 % - Accent4 2 2 3 2 3" xfId="5013"/>
    <cellStyle name="20 % - Accent4 2 2 3 2 3 2" xfId="5014"/>
    <cellStyle name="20 % - Accent4 2 2 3 2 3 2 2" xfId="5015"/>
    <cellStyle name="20 % - Accent4 2 2 3 2 3 2 2 2" xfId="5016"/>
    <cellStyle name="20 % - Accent4 2 2 3 2 3 2 2 2 2" xfId="5017"/>
    <cellStyle name="20 % - Accent4 2 2 3 2 3 2 2 3" xfId="5018"/>
    <cellStyle name="20 % - Accent4 2 2 3 2 3 2 3" xfId="5019"/>
    <cellStyle name="20 % - Accent4 2 2 3 2 3 2 3 2" xfId="5020"/>
    <cellStyle name="20 % - Accent4 2 2 3 2 3 2 4" xfId="5021"/>
    <cellStyle name="20 % - Accent4 2 2 3 2 3 3" xfId="5022"/>
    <cellStyle name="20 % - Accent4 2 2 3 2 3 3 2" xfId="5023"/>
    <cellStyle name="20 % - Accent4 2 2 3 2 3 3 2 2" xfId="5024"/>
    <cellStyle name="20 % - Accent4 2 2 3 2 3 3 3" xfId="5025"/>
    <cellStyle name="20 % - Accent4 2 2 3 2 3 4" xfId="5026"/>
    <cellStyle name="20 % - Accent4 2 2 3 2 3 4 2" xfId="5027"/>
    <cellStyle name="20 % - Accent4 2 2 3 2 3 5" xfId="5028"/>
    <cellStyle name="20 % - Accent4 2 2 3 2 4" xfId="5029"/>
    <cellStyle name="20 % - Accent4 2 2 3 2 4 2" xfId="5030"/>
    <cellStyle name="20 % - Accent4 2 2 3 2 4 2 2" xfId="5031"/>
    <cellStyle name="20 % - Accent4 2 2 3 2 4 2 2 2" xfId="5032"/>
    <cellStyle name="20 % - Accent4 2 2 3 2 4 2 3" xfId="5033"/>
    <cellStyle name="20 % - Accent4 2 2 3 2 4 3" xfId="5034"/>
    <cellStyle name="20 % - Accent4 2 2 3 2 4 3 2" xfId="5035"/>
    <cellStyle name="20 % - Accent4 2 2 3 2 4 4" xfId="5036"/>
    <cellStyle name="20 % - Accent4 2 2 3 2 5" xfId="5037"/>
    <cellStyle name="20 % - Accent4 2 2 3 2 5 2" xfId="5038"/>
    <cellStyle name="20 % - Accent4 2 2 3 2 5 2 2" xfId="5039"/>
    <cellStyle name="20 % - Accent4 2 2 3 2 5 3" xfId="5040"/>
    <cellStyle name="20 % - Accent4 2 2 3 2 6" xfId="5041"/>
    <cellStyle name="20 % - Accent4 2 2 3 2 6 2" xfId="5042"/>
    <cellStyle name="20 % - Accent4 2 2 3 2 7" xfId="5043"/>
    <cellStyle name="20 % - Accent4 2 2 3 3" xfId="5044"/>
    <cellStyle name="20 % - Accent4 2 2 3 3 2" xfId="5045"/>
    <cellStyle name="20 % - Accent4 2 2 3 3 2 2" xfId="5046"/>
    <cellStyle name="20 % - Accent4 2 2 3 3 2 2 2" xfId="5047"/>
    <cellStyle name="20 % - Accent4 2 2 3 3 2 2 2 2" xfId="5048"/>
    <cellStyle name="20 % - Accent4 2 2 3 3 2 2 2 2 2" xfId="5049"/>
    <cellStyle name="20 % - Accent4 2 2 3 3 2 2 2 3" xfId="5050"/>
    <cellStyle name="20 % - Accent4 2 2 3 3 2 2 3" xfId="5051"/>
    <cellStyle name="20 % - Accent4 2 2 3 3 2 2 3 2" xfId="5052"/>
    <cellStyle name="20 % - Accent4 2 2 3 3 2 2 4" xfId="5053"/>
    <cellStyle name="20 % - Accent4 2 2 3 3 2 3" xfId="5054"/>
    <cellStyle name="20 % - Accent4 2 2 3 3 2 3 2" xfId="5055"/>
    <cellStyle name="20 % - Accent4 2 2 3 3 2 3 2 2" xfId="5056"/>
    <cellStyle name="20 % - Accent4 2 2 3 3 2 3 3" xfId="5057"/>
    <cellStyle name="20 % - Accent4 2 2 3 3 2 4" xfId="5058"/>
    <cellStyle name="20 % - Accent4 2 2 3 3 2 4 2" xfId="5059"/>
    <cellStyle name="20 % - Accent4 2 2 3 3 2 5" xfId="5060"/>
    <cellStyle name="20 % - Accent4 2 2 3 3 3" xfId="5061"/>
    <cellStyle name="20 % - Accent4 2 2 3 3 3 2" xfId="5062"/>
    <cellStyle name="20 % - Accent4 2 2 3 3 3 2 2" xfId="5063"/>
    <cellStyle name="20 % - Accent4 2 2 3 3 3 2 2 2" xfId="5064"/>
    <cellStyle name="20 % - Accent4 2 2 3 3 3 2 3" xfId="5065"/>
    <cellStyle name="20 % - Accent4 2 2 3 3 3 3" xfId="5066"/>
    <cellStyle name="20 % - Accent4 2 2 3 3 3 3 2" xfId="5067"/>
    <cellStyle name="20 % - Accent4 2 2 3 3 3 4" xfId="5068"/>
    <cellStyle name="20 % - Accent4 2 2 3 3 4" xfId="5069"/>
    <cellStyle name="20 % - Accent4 2 2 3 3 4 2" xfId="5070"/>
    <cellStyle name="20 % - Accent4 2 2 3 3 4 2 2" xfId="5071"/>
    <cellStyle name="20 % - Accent4 2 2 3 3 4 3" xfId="5072"/>
    <cellStyle name="20 % - Accent4 2 2 3 3 5" xfId="5073"/>
    <cellStyle name="20 % - Accent4 2 2 3 3 5 2" xfId="5074"/>
    <cellStyle name="20 % - Accent4 2 2 3 3 6" xfId="5075"/>
    <cellStyle name="20 % - Accent4 2 2 3 4" xfId="5076"/>
    <cellStyle name="20 % - Accent4 2 2 3 4 2" xfId="5077"/>
    <cellStyle name="20 % - Accent4 2 2 3 4 2 2" xfId="5078"/>
    <cellStyle name="20 % - Accent4 2 2 3 4 2 2 2" xfId="5079"/>
    <cellStyle name="20 % - Accent4 2 2 3 4 2 2 2 2" xfId="5080"/>
    <cellStyle name="20 % - Accent4 2 2 3 4 2 2 3" xfId="5081"/>
    <cellStyle name="20 % - Accent4 2 2 3 4 2 3" xfId="5082"/>
    <cellStyle name="20 % - Accent4 2 2 3 4 2 3 2" xfId="5083"/>
    <cellStyle name="20 % - Accent4 2 2 3 4 2 4" xfId="5084"/>
    <cellStyle name="20 % - Accent4 2 2 3 4 3" xfId="5085"/>
    <cellStyle name="20 % - Accent4 2 2 3 4 3 2" xfId="5086"/>
    <cellStyle name="20 % - Accent4 2 2 3 4 3 2 2" xfId="5087"/>
    <cellStyle name="20 % - Accent4 2 2 3 4 3 3" xfId="5088"/>
    <cellStyle name="20 % - Accent4 2 2 3 4 4" xfId="5089"/>
    <cellStyle name="20 % - Accent4 2 2 3 4 4 2" xfId="5090"/>
    <cellStyle name="20 % - Accent4 2 2 3 4 5" xfId="5091"/>
    <cellStyle name="20 % - Accent4 2 2 3 5" xfId="5092"/>
    <cellStyle name="20 % - Accent4 2 2 3 5 2" xfId="5093"/>
    <cellStyle name="20 % - Accent4 2 2 3 5 2 2" xfId="5094"/>
    <cellStyle name="20 % - Accent4 2 2 3 5 2 2 2" xfId="5095"/>
    <cellStyle name="20 % - Accent4 2 2 3 5 2 3" xfId="5096"/>
    <cellStyle name="20 % - Accent4 2 2 3 5 3" xfId="5097"/>
    <cellStyle name="20 % - Accent4 2 2 3 5 3 2" xfId="5098"/>
    <cellStyle name="20 % - Accent4 2 2 3 5 4" xfId="5099"/>
    <cellStyle name="20 % - Accent4 2 2 3 6" xfId="5100"/>
    <cellStyle name="20 % - Accent4 2 2 3 6 2" xfId="5101"/>
    <cellStyle name="20 % - Accent4 2 2 3 6 2 2" xfId="5102"/>
    <cellStyle name="20 % - Accent4 2 2 3 6 3" xfId="5103"/>
    <cellStyle name="20 % - Accent4 2 2 3 7" xfId="5104"/>
    <cellStyle name="20 % - Accent4 2 2 3 7 2" xfId="5105"/>
    <cellStyle name="20 % - Accent4 2 2 3 8" xfId="5106"/>
    <cellStyle name="20 % - Accent4 2 2 4" xfId="5107"/>
    <cellStyle name="20 % - Accent4 2 2 4 2" xfId="5108"/>
    <cellStyle name="20 % - Accent4 2 2 4 2 2" xfId="5109"/>
    <cellStyle name="20 % - Accent4 2 2 4 2 2 2" xfId="5110"/>
    <cellStyle name="20 % - Accent4 2 2 4 2 2 2 2" xfId="5111"/>
    <cellStyle name="20 % - Accent4 2 2 4 2 2 2 2 2" xfId="5112"/>
    <cellStyle name="20 % - Accent4 2 2 4 2 2 2 2 2 2" xfId="5113"/>
    <cellStyle name="20 % - Accent4 2 2 4 2 2 2 2 3" xfId="5114"/>
    <cellStyle name="20 % - Accent4 2 2 4 2 2 2 3" xfId="5115"/>
    <cellStyle name="20 % - Accent4 2 2 4 2 2 2 3 2" xfId="5116"/>
    <cellStyle name="20 % - Accent4 2 2 4 2 2 2 4" xfId="5117"/>
    <cellStyle name="20 % - Accent4 2 2 4 2 2 3" xfId="5118"/>
    <cellStyle name="20 % - Accent4 2 2 4 2 2 3 2" xfId="5119"/>
    <cellStyle name="20 % - Accent4 2 2 4 2 2 3 2 2" xfId="5120"/>
    <cellStyle name="20 % - Accent4 2 2 4 2 2 3 3" xfId="5121"/>
    <cellStyle name="20 % - Accent4 2 2 4 2 2 4" xfId="5122"/>
    <cellStyle name="20 % - Accent4 2 2 4 2 2 4 2" xfId="5123"/>
    <cellStyle name="20 % - Accent4 2 2 4 2 2 5" xfId="5124"/>
    <cellStyle name="20 % - Accent4 2 2 4 2 3" xfId="5125"/>
    <cellStyle name="20 % - Accent4 2 2 4 2 3 2" xfId="5126"/>
    <cellStyle name="20 % - Accent4 2 2 4 2 3 2 2" xfId="5127"/>
    <cellStyle name="20 % - Accent4 2 2 4 2 3 2 2 2" xfId="5128"/>
    <cellStyle name="20 % - Accent4 2 2 4 2 3 2 3" xfId="5129"/>
    <cellStyle name="20 % - Accent4 2 2 4 2 3 3" xfId="5130"/>
    <cellStyle name="20 % - Accent4 2 2 4 2 3 3 2" xfId="5131"/>
    <cellStyle name="20 % - Accent4 2 2 4 2 3 4" xfId="5132"/>
    <cellStyle name="20 % - Accent4 2 2 4 2 4" xfId="5133"/>
    <cellStyle name="20 % - Accent4 2 2 4 2 4 2" xfId="5134"/>
    <cellStyle name="20 % - Accent4 2 2 4 2 4 2 2" xfId="5135"/>
    <cellStyle name="20 % - Accent4 2 2 4 2 4 3" xfId="5136"/>
    <cellStyle name="20 % - Accent4 2 2 4 2 5" xfId="5137"/>
    <cellStyle name="20 % - Accent4 2 2 4 2 5 2" xfId="5138"/>
    <cellStyle name="20 % - Accent4 2 2 4 2 6" xfId="5139"/>
    <cellStyle name="20 % - Accent4 2 2 4 3" xfId="5140"/>
    <cellStyle name="20 % - Accent4 2 2 4 3 2" xfId="5141"/>
    <cellStyle name="20 % - Accent4 2 2 4 3 2 2" xfId="5142"/>
    <cellStyle name="20 % - Accent4 2 2 4 3 2 2 2" xfId="5143"/>
    <cellStyle name="20 % - Accent4 2 2 4 3 2 2 2 2" xfId="5144"/>
    <cellStyle name="20 % - Accent4 2 2 4 3 2 2 3" xfId="5145"/>
    <cellStyle name="20 % - Accent4 2 2 4 3 2 3" xfId="5146"/>
    <cellStyle name="20 % - Accent4 2 2 4 3 2 3 2" xfId="5147"/>
    <cellStyle name="20 % - Accent4 2 2 4 3 2 4" xfId="5148"/>
    <cellStyle name="20 % - Accent4 2 2 4 3 3" xfId="5149"/>
    <cellStyle name="20 % - Accent4 2 2 4 3 3 2" xfId="5150"/>
    <cellStyle name="20 % - Accent4 2 2 4 3 3 2 2" xfId="5151"/>
    <cellStyle name="20 % - Accent4 2 2 4 3 3 3" xfId="5152"/>
    <cellStyle name="20 % - Accent4 2 2 4 3 4" xfId="5153"/>
    <cellStyle name="20 % - Accent4 2 2 4 3 4 2" xfId="5154"/>
    <cellStyle name="20 % - Accent4 2 2 4 3 5" xfId="5155"/>
    <cellStyle name="20 % - Accent4 2 2 4 4" xfId="5156"/>
    <cellStyle name="20 % - Accent4 2 2 4 4 2" xfId="5157"/>
    <cellStyle name="20 % - Accent4 2 2 4 4 2 2" xfId="5158"/>
    <cellStyle name="20 % - Accent4 2 2 4 4 2 2 2" xfId="5159"/>
    <cellStyle name="20 % - Accent4 2 2 4 4 2 2 2 2" xfId="5160"/>
    <cellStyle name="20 % - Accent4 2 2 4 4 2 2 3" xfId="5161"/>
    <cellStyle name="20 % - Accent4 2 2 4 4 2 3" xfId="5162"/>
    <cellStyle name="20 % - Accent4 2 2 4 4 2 3 2" xfId="5163"/>
    <cellStyle name="20 % - Accent4 2 2 4 4 2 4" xfId="5164"/>
    <cellStyle name="20 % - Accent4 2 2 4 4 3" xfId="5165"/>
    <cellStyle name="20 % - Accent4 2 2 4 4 3 2" xfId="5166"/>
    <cellStyle name="20 % - Accent4 2 2 4 4 3 2 2" xfId="5167"/>
    <cellStyle name="20 % - Accent4 2 2 4 4 3 3" xfId="5168"/>
    <cellStyle name="20 % - Accent4 2 2 4 4 4" xfId="5169"/>
    <cellStyle name="20 % - Accent4 2 2 4 4 4 2" xfId="5170"/>
    <cellStyle name="20 % - Accent4 2 2 4 4 5" xfId="5171"/>
    <cellStyle name="20 % - Accent4 2 2 4 5" xfId="5172"/>
    <cellStyle name="20 % - Accent4 2 2 4 5 2" xfId="5173"/>
    <cellStyle name="20 % - Accent4 2 2 4 5 2 2" xfId="5174"/>
    <cellStyle name="20 % - Accent4 2 2 4 5 2 2 2" xfId="5175"/>
    <cellStyle name="20 % - Accent4 2 2 4 5 2 3" xfId="5176"/>
    <cellStyle name="20 % - Accent4 2 2 4 5 3" xfId="5177"/>
    <cellStyle name="20 % - Accent4 2 2 4 5 3 2" xfId="5178"/>
    <cellStyle name="20 % - Accent4 2 2 4 5 4" xfId="5179"/>
    <cellStyle name="20 % - Accent4 2 2 4 6" xfId="5180"/>
    <cellStyle name="20 % - Accent4 2 2 4 6 2" xfId="5181"/>
    <cellStyle name="20 % - Accent4 2 2 4 6 2 2" xfId="5182"/>
    <cellStyle name="20 % - Accent4 2 2 4 6 3" xfId="5183"/>
    <cellStyle name="20 % - Accent4 2 2 4 7" xfId="5184"/>
    <cellStyle name="20 % - Accent4 2 2 4 7 2" xfId="5185"/>
    <cellStyle name="20 % - Accent4 2 2 4 8" xfId="5186"/>
    <cellStyle name="20 % - Accent4 2 2 5" xfId="5187"/>
    <cellStyle name="20 % - Accent4 2 2 5 2" xfId="5188"/>
    <cellStyle name="20 % - Accent4 2 2 5 2 2" xfId="5189"/>
    <cellStyle name="20 % - Accent4 2 2 5 2 2 2" xfId="5190"/>
    <cellStyle name="20 % - Accent4 2 2 5 2 2 2 2" xfId="5191"/>
    <cellStyle name="20 % - Accent4 2 2 5 2 2 2 2 2" xfId="5192"/>
    <cellStyle name="20 % - Accent4 2 2 5 2 2 2 2 2 2" xfId="5193"/>
    <cellStyle name="20 % - Accent4 2 2 5 2 2 2 2 3" xfId="5194"/>
    <cellStyle name="20 % - Accent4 2 2 5 2 2 2 3" xfId="5195"/>
    <cellStyle name="20 % - Accent4 2 2 5 2 2 2 3 2" xfId="5196"/>
    <cellStyle name="20 % - Accent4 2 2 5 2 2 2 4" xfId="5197"/>
    <cellStyle name="20 % - Accent4 2 2 5 2 2 3" xfId="5198"/>
    <cellStyle name="20 % - Accent4 2 2 5 2 2 3 2" xfId="5199"/>
    <cellStyle name="20 % - Accent4 2 2 5 2 2 3 2 2" xfId="5200"/>
    <cellStyle name="20 % - Accent4 2 2 5 2 2 3 3" xfId="5201"/>
    <cellStyle name="20 % - Accent4 2 2 5 2 2 4" xfId="5202"/>
    <cellStyle name="20 % - Accent4 2 2 5 2 2 4 2" xfId="5203"/>
    <cellStyle name="20 % - Accent4 2 2 5 2 2 5" xfId="5204"/>
    <cellStyle name="20 % - Accent4 2 2 5 2 3" xfId="5205"/>
    <cellStyle name="20 % - Accent4 2 2 5 2 3 2" xfId="5206"/>
    <cellStyle name="20 % - Accent4 2 2 5 2 3 2 2" xfId="5207"/>
    <cellStyle name="20 % - Accent4 2 2 5 2 3 2 2 2" xfId="5208"/>
    <cellStyle name="20 % - Accent4 2 2 5 2 3 2 3" xfId="5209"/>
    <cellStyle name="20 % - Accent4 2 2 5 2 3 3" xfId="5210"/>
    <cellStyle name="20 % - Accent4 2 2 5 2 3 3 2" xfId="5211"/>
    <cellStyle name="20 % - Accent4 2 2 5 2 3 4" xfId="5212"/>
    <cellStyle name="20 % - Accent4 2 2 5 2 4" xfId="5213"/>
    <cellStyle name="20 % - Accent4 2 2 5 2 4 2" xfId="5214"/>
    <cellStyle name="20 % - Accent4 2 2 5 2 4 2 2" xfId="5215"/>
    <cellStyle name="20 % - Accent4 2 2 5 2 4 3" xfId="5216"/>
    <cellStyle name="20 % - Accent4 2 2 5 2 5" xfId="5217"/>
    <cellStyle name="20 % - Accent4 2 2 5 2 5 2" xfId="5218"/>
    <cellStyle name="20 % - Accent4 2 2 5 2 6" xfId="5219"/>
    <cellStyle name="20 % - Accent4 2 2 5 3" xfId="5220"/>
    <cellStyle name="20 % - Accent4 2 2 5 3 2" xfId="5221"/>
    <cellStyle name="20 % - Accent4 2 2 5 3 2 2" xfId="5222"/>
    <cellStyle name="20 % - Accent4 2 2 5 3 2 2 2" xfId="5223"/>
    <cellStyle name="20 % - Accent4 2 2 5 3 2 2 2 2" xfId="5224"/>
    <cellStyle name="20 % - Accent4 2 2 5 3 2 2 3" xfId="5225"/>
    <cellStyle name="20 % - Accent4 2 2 5 3 2 3" xfId="5226"/>
    <cellStyle name="20 % - Accent4 2 2 5 3 2 3 2" xfId="5227"/>
    <cellStyle name="20 % - Accent4 2 2 5 3 2 4" xfId="5228"/>
    <cellStyle name="20 % - Accent4 2 2 5 3 3" xfId="5229"/>
    <cellStyle name="20 % - Accent4 2 2 5 3 3 2" xfId="5230"/>
    <cellStyle name="20 % - Accent4 2 2 5 3 3 2 2" xfId="5231"/>
    <cellStyle name="20 % - Accent4 2 2 5 3 3 3" xfId="5232"/>
    <cellStyle name="20 % - Accent4 2 2 5 3 4" xfId="5233"/>
    <cellStyle name="20 % - Accent4 2 2 5 3 4 2" xfId="5234"/>
    <cellStyle name="20 % - Accent4 2 2 5 3 5" xfId="5235"/>
    <cellStyle name="20 % - Accent4 2 2 5 4" xfId="5236"/>
    <cellStyle name="20 % - Accent4 2 2 5 4 2" xfId="5237"/>
    <cellStyle name="20 % - Accent4 2 2 5 4 2 2" xfId="5238"/>
    <cellStyle name="20 % - Accent4 2 2 5 4 2 2 2" xfId="5239"/>
    <cellStyle name="20 % - Accent4 2 2 5 4 2 2 2 2" xfId="5240"/>
    <cellStyle name="20 % - Accent4 2 2 5 4 2 2 3" xfId="5241"/>
    <cellStyle name="20 % - Accent4 2 2 5 4 2 3" xfId="5242"/>
    <cellStyle name="20 % - Accent4 2 2 5 4 2 3 2" xfId="5243"/>
    <cellStyle name="20 % - Accent4 2 2 5 4 2 4" xfId="5244"/>
    <cellStyle name="20 % - Accent4 2 2 5 4 3" xfId="5245"/>
    <cellStyle name="20 % - Accent4 2 2 5 4 3 2" xfId="5246"/>
    <cellStyle name="20 % - Accent4 2 2 5 4 3 2 2" xfId="5247"/>
    <cellStyle name="20 % - Accent4 2 2 5 4 3 3" xfId="5248"/>
    <cellStyle name="20 % - Accent4 2 2 5 4 4" xfId="5249"/>
    <cellStyle name="20 % - Accent4 2 2 5 4 4 2" xfId="5250"/>
    <cellStyle name="20 % - Accent4 2 2 5 4 5" xfId="5251"/>
    <cellStyle name="20 % - Accent4 2 2 5 5" xfId="5252"/>
    <cellStyle name="20 % - Accent4 2 2 5 5 2" xfId="5253"/>
    <cellStyle name="20 % - Accent4 2 2 5 5 2 2" xfId="5254"/>
    <cellStyle name="20 % - Accent4 2 2 5 5 2 2 2" xfId="5255"/>
    <cellStyle name="20 % - Accent4 2 2 5 5 2 3" xfId="5256"/>
    <cellStyle name="20 % - Accent4 2 2 5 5 3" xfId="5257"/>
    <cellStyle name="20 % - Accent4 2 2 5 5 3 2" xfId="5258"/>
    <cellStyle name="20 % - Accent4 2 2 5 5 4" xfId="5259"/>
    <cellStyle name="20 % - Accent4 2 2 5 6" xfId="5260"/>
    <cellStyle name="20 % - Accent4 2 2 5 6 2" xfId="5261"/>
    <cellStyle name="20 % - Accent4 2 2 5 6 2 2" xfId="5262"/>
    <cellStyle name="20 % - Accent4 2 2 5 6 3" xfId="5263"/>
    <cellStyle name="20 % - Accent4 2 2 5 7" xfId="5264"/>
    <cellStyle name="20 % - Accent4 2 2 5 7 2" xfId="5265"/>
    <cellStyle name="20 % - Accent4 2 2 5 8" xfId="5266"/>
    <cellStyle name="20 % - Accent4 2 2 6" xfId="5267"/>
    <cellStyle name="20 % - Accent4 2 2 6 2" xfId="5268"/>
    <cellStyle name="20 % - Accent4 2 2 6 2 2" xfId="5269"/>
    <cellStyle name="20 % - Accent4 2 2 6 2 2 2" xfId="5270"/>
    <cellStyle name="20 % - Accent4 2 2 6 2 2 2 2" xfId="5271"/>
    <cellStyle name="20 % - Accent4 2 2 6 2 2 2 2 2" xfId="5272"/>
    <cellStyle name="20 % - Accent4 2 2 6 2 2 2 3" xfId="5273"/>
    <cellStyle name="20 % - Accent4 2 2 6 2 2 3" xfId="5274"/>
    <cellStyle name="20 % - Accent4 2 2 6 2 2 3 2" xfId="5275"/>
    <cellStyle name="20 % - Accent4 2 2 6 2 2 4" xfId="5276"/>
    <cellStyle name="20 % - Accent4 2 2 6 2 3" xfId="5277"/>
    <cellStyle name="20 % - Accent4 2 2 6 2 3 2" xfId="5278"/>
    <cellStyle name="20 % - Accent4 2 2 6 2 3 2 2" xfId="5279"/>
    <cellStyle name="20 % - Accent4 2 2 6 2 3 3" xfId="5280"/>
    <cellStyle name="20 % - Accent4 2 2 6 2 4" xfId="5281"/>
    <cellStyle name="20 % - Accent4 2 2 6 2 4 2" xfId="5282"/>
    <cellStyle name="20 % - Accent4 2 2 6 2 5" xfId="5283"/>
    <cellStyle name="20 % - Accent4 2 2 6 3" xfId="5284"/>
    <cellStyle name="20 % - Accent4 2 2 6 3 2" xfId="5285"/>
    <cellStyle name="20 % - Accent4 2 2 6 3 2 2" xfId="5286"/>
    <cellStyle name="20 % - Accent4 2 2 6 3 2 2 2" xfId="5287"/>
    <cellStyle name="20 % - Accent4 2 2 6 3 2 3" xfId="5288"/>
    <cellStyle name="20 % - Accent4 2 2 6 3 3" xfId="5289"/>
    <cellStyle name="20 % - Accent4 2 2 6 3 3 2" xfId="5290"/>
    <cellStyle name="20 % - Accent4 2 2 6 3 4" xfId="5291"/>
    <cellStyle name="20 % - Accent4 2 2 6 4" xfId="5292"/>
    <cellStyle name="20 % - Accent4 2 2 6 4 2" xfId="5293"/>
    <cellStyle name="20 % - Accent4 2 2 6 4 2 2" xfId="5294"/>
    <cellStyle name="20 % - Accent4 2 2 6 4 3" xfId="5295"/>
    <cellStyle name="20 % - Accent4 2 2 6 5" xfId="5296"/>
    <cellStyle name="20 % - Accent4 2 2 6 5 2" xfId="5297"/>
    <cellStyle name="20 % - Accent4 2 2 6 6" xfId="5298"/>
    <cellStyle name="20 % - Accent4 2 2 7" xfId="5299"/>
    <cellStyle name="20 % - Accent4 2 2 7 2" xfId="5300"/>
    <cellStyle name="20 % - Accent4 2 2 7 2 2" xfId="5301"/>
    <cellStyle name="20 % - Accent4 2 2 7 2 2 2" xfId="5302"/>
    <cellStyle name="20 % - Accent4 2 2 7 2 2 2 2" xfId="5303"/>
    <cellStyle name="20 % - Accent4 2 2 7 2 2 3" xfId="5304"/>
    <cellStyle name="20 % - Accent4 2 2 7 2 3" xfId="5305"/>
    <cellStyle name="20 % - Accent4 2 2 7 2 3 2" xfId="5306"/>
    <cellStyle name="20 % - Accent4 2 2 7 2 4" xfId="5307"/>
    <cellStyle name="20 % - Accent4 2 2 7 3" xfId="5308"/>
    <cellStyle name="20 % - Accent4 2 2 7 3 2" xfId="5309"/>
    <cellStyle name="20 % - Accent4 2 2 7 3 2 2" xfId="5310"/>
    <cellStyle name="20 % - Accent4 2 2 7 3 3" xfId="5311"/>
    <cellStyle name="20 % - Accent4 2 2 7 4" xfId="5312"/>
    <cellStyle name="20 % - Accent4 2 2 7 4 2" xfId="5313"/>
    <cellStyle name="20 % - Accent4 2 2 7 5" xfId="5314"/>
    <cellStyle name="20 % - Accent4 2 2 8" xfId="5315"/>
    <cellStyle name="20 % - Accent4 2 2 8 2" xfId="5316"/>
    <cellStyle name="20 % - Accent4 2 2 8 2 2" xfId="5317"/>
    <cellStyle name="20 % - Accent4 2 2 8 2 2 2" xfId="5318"/>
    <cellStyle name="20 % - Accent4 2 2 8 2 2 2 2" xfId="5319"/>
    <cellStyle name="20 % - Accent4 2 2 8 2 2 3" xfId="5320"/>
    <cellStyle name="20 % - Accent4 2 2 8 2 3" xfId="5321"/>
    <cellStyle name="20 % - Accent4 2 2 8 2 3 2" xfId="5322"/>
    <cellStyle name="20 % - Accent4 2 2 8 2 4" xfId="5323"/>
    <cellStyle name="20 % - Accent4 2 2 8 3" xfId="5324"/>
    <cellStyle name="20 % - Accent4 2 2 8 3 2" xfId="5325"/>
    <cellStyle name="20 % - Accent4 2 2 8 3 2 2" xfId="5326"/>
    <cellStyle name="20 % - Accent4 2 2 8 3 3" xfId="5327"/>
    <cellStyle name="20 % - Accent4 2 2 8 4" xfId="5328"/>
    <cellStyle name="20 % - Accent4 2 2 8 4 2" xfId="5329"/>
    <cellStyle name="20 % - Accent4 2 2 8 5" xfId="5330"/>
    <cellStyle name="20 % - Accent4 2 2 9" xfId="5331"/>
    <cellStyle name="20 % - Accent4 2 2 9 2" xfId="5332"/>
    <cellStyle name="20 % - Accent4 2 2 9 2 2" xfId="5333"/>
    <cellStyle name="20 % - Accent4 2 2 9 2 2 2" xfId="5334"/>
    <cellStyle name="20 % - Accent4 2 2 9 2 2 2 2" xfId="5335"/>
    <cellStyle name="20 % - Accent4 2 2 9 2 2 3" xfId="5336"/>
    <cellStyle name="20 % - Accent4 2 2 9 2 3" xfId="5337"/>
    <cellStyle name="20 % - Accent4 2 2 9 2 3 2" xfId="5338"/>
    <cellStyle name="20 % - Accent4 2 2 9 2 4" xfId="5339"/>
    <cellStyle name="20 % - Accent4 2 2 9 3" xfId="5340"/>
    <cellStyle name="20 % - Accent4 2 2 9 3 2" xfId="5341"/>
    <cellStyle name="20 % - Accent4 2 2 9 3 2 2" xfId="5342"/>
    <cellStyle name="20 % - Accent4 2 2 9 3 3" xfId="5343"/>
    <cellStyle name="20 % - Accent4 2 2 9 4" xfId="5344"/>
    <cellStyle name="20 % - Accent4 2 2 9 4 2" xfId="5345"/>
    <cellStyle name="20 % - Accent4 2 2 9 5" xfId="5346"/>
    <cellStyle name="20 % - Accent4 2 3" xfId="5347"/>
    <cellStyle name="20 % - Accent4 2 3 10" xfId="5348"/>
    <cellStyle name="20 % - Accent4 2 3 2" xfId="5349"/>
    <cellStyle name="20 % - Accent4 2 3 2 2" xfId="5350"/>
    <cellStyle name="20 % - Accent4 2 3 2 2 2" xfId="5351"/>
    <cellStyle name="20 % - Accent4 2 3 2 2 2 2" xfId="5352"/>
    <cellStyle name="20 % - Accent4 2 3 2 2 2 2 2" xfId="5353"/>
    <cellStyle name="20 % - Accent4 2 3 2 2 2 2 2 2" xfId="5354"/>
    <cellStyle name="20 % - Accent4 2 3 2 2 2 2 2 2 2" xfId="5355"/>
    <cellStyle name="20 % - Accent4 2 3 2 2 2 2 2 3" xfId="5356"/>
    <cellStyle name="20 % - Accent4 2 3 2 2 2 2 3" xfId="5357"/>
    <cellStyle name="20 % - Accent4 2 3 2 2 2 2 3 2" xfId="5358"/>
    <cellStyle name="20 % - Accent4 2 3 2 2 2 2 4" xfId="5359"/>
    <cellStyle name="20 % - Accent4 2 3 2 2 2 3" xfId="5360"/>
    <cellStyle name="20 % - Accent4 2 3 2 2 2 3 2" xfId="5361"/>
    <cellStyle name="20 % - Accent4 2 3 2 2 2 3 2 2" xfId="5362"/>
    <cellStyle name="20 % - Accent4 2 3 2 2 2 3 3" xfId="5363"/>
    <cellStyle name="20 % - Accent4 2 3 2 2 2 4" xfId="5364"/>
    <cellStyle name="20 % - Accent4 2 3 2 2 2 4 2" xfId="5365"/>
    <cellStyle name="20 % - Accent4 2 3 2 2 2 5" xfId="5366"/>
    <cellStyle name="20 % - Accent4 2 3 2 2 3" xfId="5367"/>
    <cellStyle name="20 % - Accent4 2 3 2 2 3 2" xfId="5368"/>
    <cellStyle name="20 % - Accent4 2 3 2 2 3 2 2" xfId="5369"/>
    <cellStyle name="20 % - Accent4 2 3 2 2 3 2 2 2" xfId="5370"/>
    <cellStyle name="20 % - Accent4 2 3 2 2 3 2 2 2 2" xfId="5371"/>
    <cellStyle name="20 % - Accent4 2 3 2 2 3 2 2 3" xfId="5372"/>
    <cellStyle name="20 % - Accent4 2 3 2 2 3 2 3" xfId="5373"/>
    <cellStyle name="20 % - Accent4 2 3 2 2 3 2 3 2" xfId="5374"/>
    <cellStyle name="20 % - Accent4 2 3 2 2 3 2 4" xfId="5375"/>
    <cellStyle name="20 % - Accent4 2 3 2 2 3 3" xfId="5376"/>
    <cellStyle name="20 % - Accent4 2 3 2 2 3 3 2" xfId="5377"/>
    <cellStyle name="20 % - Accent4 2 3 2 2 3 3 2 2" xfId="5378"/>
    <cellStyle name="20 % - Accent4 2 3 2 2 3 3 3" xfId="5379"/>
    <cellStyle name="20 % - Accent4 2 3 2 2 3 4" xfId="5380"/>
    <cellStyle name="20 % - Accent4 2 3 2 2 3 4 2" xfId="5381"/>
    <cellStyle name="20 % - Accent4 2 3 2 2 3 5" xfId="5382"/>
    <cellStyle name="20 % - Accent4 2 3 2 2 4" xfId="5383"/>
    <cellStyle name="20 % - Accent4 2 3 2 2 4 2" xfId="5384"/>
    <cellStyle name="20 % - Accent4 2 3 2 2 4 2 2" xfId="5385"/>
    <cellStyle name="20 % - Accent4 2 3 2 2 4 2 2 2" xfId="5386"/>
    <cellStyle name="20 % - Accent4 2 3 2 2 4 2 3" xfId="5387"/>
    <cellStyle name="20 % - Accent4 2 3 2 2 4 3" xfId="5388"/>
    <cellStyle name="20 % - Accent4 2 3 2 2 4 3 2" xfId="5389"/>
    <cellStyle name="20 % - Accent4 2 3 2 2 4 4" xfId="5390"/>
    <cellStyle name="20 % - Accent4 2 3 2 2 5" xfId="5391"/>
    <cellStyle name="20 % - Accent4 2 3 2 2 5 2" xfId="5392"/>
    <cellStyle name="20 % - Accent4 2 3 2 2 5 2 2" xfId="5393"/>
    <cellStyle name="20 % - Accent4 2 3 2 2 5 3" xfId="5394"/>
    <cellStyle name="20 % - Accent4 2 3 2 2 6" xfId="5395"/>
    <cellStyle name="20 % - Accent4 2 3 2 2 6 2" xfId="5396"/>
    <cellStyle name="20 % - Accent4 2 3 2 2 7" xfId="5397"/>
    <cellStyle name="20 % - Accent4 2 3 2 3" xfId="5398"/>
    <cellStyle name="20 % - Accent4 2 3 2 3 2" xfId="5399"/>
    <cellStyle name="20 % - Accent4 2 3 2 3 2 2" xfId="5400"/>
    <cellStyle name="20 % - Accent4 2 3 2 3 2 2 2" xfId="5401"/>
    <cellStyle name="20 % - Accent4 2 3 2 3 2 2 2 2" xfId="5402"/>
    <cellStyle name="20 % - Accent4 2 3 2 3 2 2 2 2 2" xfId="5403"/>
    <cellStyle name="20 % - Accent4 2 3 2 3 2 2 2 3" xfId="5404"/>
    <cellStyle name="20 % - Accent4 2 3 2 3 2 2 3" xfId="5405"/>
    <cellStyle name="20 % - Accent4 2 3 2 3 2 2 3 2" xfId="5406"/>
    <cellStyle name="20 % - Accent4 2 3 2 3 2 2 4" xfId="5407"/>
    <cellStyle name="20 % - Accent4 2 3 2 3 2 3" xfId="5408"/>
    <cellStyle name="20 % - Accent4 2 3 2 3 2 3 2" xfId="5409"/>
    <cellStyle name="20 % - Accent4 2 3 2 3 2 3 2 2" xfId="5410"/>
    <cellStyle name="20 % - Accent4 2 3 2 3 2 3 3" xfId="5411"/>
    <cellStyle name="20 % - Accent4 2 3 2 3 2 4" xfId="5412"/>
    <cellStyle name="20 % - Accent4 2 3 2 3 2 4 2" xfId="5413"/>
    <cellStyle name="20 % - Accent4 2 3 2 3 2 5" xfId="5414"/>
    <cellStyle name="20 % - Accent4 2 3 2 3 3" xfId="5415"/>
    <cellStyle name="20 % - Accent4 2 3 2 3 3 2" xfId="5416"/>
    <cellStyle name="20 % - Accent4 2 3 2 3 3 2 2" xfId="5417"/>
    <cellStyle name="20 % - Accent4 2 3 2 3 3 2 2 2" xfId="5418"/>
    <cellStyle name="20 % - Accent4 2 3 2 3 3 2 3" xfId="5419"/>
    <cellStyle name="20 % - Accent4 2 3 2 3 3 3" xfId="5420"/>
    <cellStyle name="20 % - Accent4 2 3 2 3 3 3 2" xfId="5421"/>
    <cellStyle name="20 % - Accent4 2 3 2 3 3 4" xfId="5422"/>
    <cellStyle name="20 % - Accent4 2 3 2 3 4" xfId="5423"/>
    <cellStyle name="20 % - Accent4 2 3 2 3 4 2" xfId="5424"/>
    <cellStyle name="20 % - Accent4 2 3 2 3 4 2 2" xfId="5425"/>
    <cellStyle name="20 % - Accent4 2 3 2 3 4 3" xfId="5426"/>
    <cellStyle name="20 % - Accent4 2 3 2 3 5" xfId="5427"/>
    <cellStyle name="20 % - Accent4 2 3 2 3 5 2" xfId="5428"/>
    <cellStyle name="20 % - Accent4 2 3 2 3 6" xfId="5429"/>
    <cellStyle name="20 % - Accent4 2 3 2 4" xfId="5430"/>
    <cellStyle name="20 % - Accent4 2 3 2 4 2" xfId="5431"/>
    <cellStyle name="20 % - Accent4 2 3 2 4 2 2" xfId="5432"/>
    <cellStyle name="20 % - Accent4 2 3 2 4 2 2 2" xfId="5433"/>
    <cellStyle name="20 % - Accent4 2 3 2 4 2 2 2 2" xfId="5434"/>
    <cellStyle name="20 % - Accent4 2 3 2 4 2 2 3" xfId="5435"/>
    <cellStyle name="20 % - Accent4 2 3 2 4 2 3" xfId="5436"/>
    <cellStyle name="20 % - Accent4 2 3 2 4 2 3 2" xfId="5437"/>
    <cellStyle name="20 % - Accent4 2 3 2 4 2 4" xfId="5438"/>
    <cellStyle name="20 % - Accent4 2 3 2 4 3" xfId="5439"/>
    <cellStyle name="20 % - Accent4 2 3 2 4 3 2" xfId="5440"/>
    <cellStyle name="20 % - Accent4 2 3 2 4 3 2 2" xfId="5441"/>
    <cellStyle name="20 % - Accent4 2 3 2 4 3 3" xfId="5442"/>
    <cellStyle name="20 % - Accent4 2 3 2 4 4" xfId="5443"/>
    <cellStyle name="20 % - Accent4 2 3 2 4 4 2" xfId="5444"/>
    <cellStyle name="20 % - Accent4 2 3 2 4 5" xfId="5445"/>
    <cellStyle name="20 % - Accent4 2 3 2 5" xfId="5446"/>
    <cellStyle name="20 % - Accent4 2 3 2 5 2" xfId="5447"/>
    <cellStyle name="20 % - Accent4 2 3 2 5 2 2" xfId="5448"/>
    <cellStyle name="20 % - Accent4 2 3 2 5 2 2 2" xfId="5449"/>
    <cellStyle name="20 % - Accent4 2 3 2 5 2 2 2 2" xfId="5450"/>
    <cellStyle name="20 % - Accent4 2 3 2 5 2 2 3" xfId="5451"/>
    <cellStyle name="20 % - Accent4 2 3 2 5 2 3" xfId="5452"/>
    <cellStyle name="20 % - Accent4 2 3 2 5 2 3 2" xfId="5453"/>
    <cellStyle name="20 % - Accent4 2 3 2 5 2 4" xfId="5454"/>
    <cellStyle name="20 % - Accent4 2 3 2 5 3" xfId="5455"/>
    <cellStyle name="20 % - Accent4 2 3 2 5 3 2" xfId="5456"/>
    <cellStyle name="20 % - Accent4 2 3 2 5 3 2 2" xfId="5457"/>
    <cellStyle name="20 % - Accent4 2 3 2 5 3 3" xfId="5458"/>
    <cellStyle name="20 % - Accent4 2 3 2 5 4" xfId="5459"/>
    <cellStyle name="20 % - Accent4 2 3 2 5 4 2" xfId="5460"/>
    <cellStyle name="20 % - Accent4 2 3 2 5 5" xfId="5461"/>
    <cellStyle name="20 % - Accent4 2 3 2 6" xfId="5462"/>
    <cellStyle name="20 % - Accent4 2 3 2 6 2" xfId="5463"/>
    <cellStyle name="20 % - Accent4 2 3 2 6 2 2" xfId="5464"/>
    <cellStyle name="20 % - Accent4 2 3 2 6 2 2 2" xfId="5465"/>
    <cellStyle name="20 % - Accent4 2 3 2 6 2 3" xfId="5466"/>
    <cellStyle name="20 % - Accent4 2 3 2 6 3" xfId="5467"/>
    <cellStyle name="20 % - Accent4 2 3 2 6 3 2" xfId="5468"/>
    <cellStyle name="20 % - Accent4 2 3 2 6 4" xfId="5469"/>
    <cellStyle name="20 % - Accent4 2 3 2 7" xfId="5470"/>
    <cellStyle name="20 % - Accent4 2 3 2 7 2" xfId="5471"/>
    <cellStyle name="20 % - Accent4 2 3 2 7 2 2" xfId="5472"/>
    <cellStyle name="20 % - Accent4 2 3 2 7 3" xfId="5473"/>
    <cellStyle name="20 % - Accent4 2 3 2 8" xfId="5474"/>
    <cellStyle name="20 % - Accent4 2 3 2 8 2" xfId="5475"/>
    <cellStyle name="20 % - Accent4 2 3 2 9" xfId="5476"/>
    <cellStyle name="20 % - Accent4 2 3 3" xfId="5477"/>
    <cellStyle name="20 % - Accent4 2 3 3 2" xfId="5478"/>
    <cellStyle name="20 % - Accent4 2 3 3 2 2" xfId="5479"/>
    <cellStyle name="20 % - Accent4 2 3 3 2 2 2" xfId="5480"/>
    <cellStyle name="20 % - Accent4 2 3 3 2 2 2 2" xfId="5481"/>
    <cellStyle name="20 % - Accent4 2 3 3 2 2 2 2 2" xfId="5482"/>
    <cellStyle name="20 % - Accent4 2 3 3 2 2 2 3" xfId="5483"/>
    <cellStyle name="20 % - Accent4 2 3 3 2 2 3" xfId="5484"/>
    <cellStyle name="20 % - Accent4 2 3 3 2 2 3 2" xfId="5485"/>
    <cellStyle name="20 % - Accent4 2 3 3 2 2 4" xfId="5486"/>
    <cellStyle name="20 % - Accent4 2 3 3 2 3" xfId="5487"/>
    <cellStyle name="20 % - Accent4 2 3 3 2 3 2" xfId="5488"/>
    <cellStyle name="20 % - Accent4 2 3 3 2 3 2 2" xfId="5489"/>
    <cellStyle name="20 % - Accent4 2 3 3 2 3 3" xfId="5490"/>
    <cellStyle name="20 % - Accent4 2 3 3 2 4" xfId="5491"/>
    <cellStyle name="20 % - Accent4 2 3 3 2 4 2" xfId="5492"/>
    <cellStyle name="20 % - Accent4 2 3 3 2 5" xfId="5493"/>
    <cellStyle name="20 % - Accent4 2 3 3 3" xfId="5494"/>
    <cellStyle name="20 % - Accent4 2 3 3 3 2" xfId="5495"/>
    <cellStyle name="20 % - Accent4 2 3 3 3 2 2" xfId="5496"/>
    <cellStyle name="20 % - Accent4 2 3 3 3 2 2 2" xfId="5497"/>
    <cellStyle name="20 % - Accent4 2 3 3 3 2 2 2 2" xfId="5498"/>
    <cellStyle name="20 % - Accent4 2 3 3 3 2 2 3" xfId="5499"/>
    <cellStyle name="20 % - Accent4 2 3 3 3 2 3" xfId="5500"/>
    <cellStyle name="20 % - Accent4 2 3 3 3 2 3 2" xfId="5501"/>
    <cellStyle name="20 % - Accent4 2 3 3 3 2 4" xfId="5502"/>
    <cellStyle name="20 % - Accent4 2 3 3 3 3" xfId="5503"/>
    <cellStyle name="20 % - Accent4 2 3 3 3 3 2" xfId="5504"/>
    <cellStyle name="20 % - Accent4 2 3 3 3 3 2 2" xfId="5505"/>
    <cellStyle name="20 % - Accent4 2 3 3 3 3 3" xfId="5506"/>
    <cellStyle name="20 % - Accent4 2 3 3 3 4" xfId="5507"/>
    <cellStyle name="20 % - Accent4 2 3 3 3 4 2" xfId="5508"/>
    <cellStyle name="20 % - Accent4 2 3 3 3 5" xfId="5509"/>
    <cellStyle name="20 % - Accent4 2 3 3 4" xfId="5510"/>
    <cellStyle name="20 % - Accent4 2 3 3 4 2" xfId="5511"/>
    <cellStyle name="20 % - Accent4 2 3 3 4 2 2" xfId="5512"/>
    <cellStyle name="20 % - Accent4 2 3 3 4 2 2 2" xfId="5513"/>
    <cellStyle name="20 % - Accent4 2 3 3 4 2 3" xfId="5514"/>
    <cellStyle name="20 % - Accent4 2 3 3 4 3" xfId="5515"/>
    <cellStyle name="20 % - Accent4 2 3 3 4 3 2" xfId="5516"/>
    <cellStyle name="20 % - Accent4 2 3 3 4 4" xfId="5517"/>
    <cellStyle name="20 % - Accent4 2 3 3 5" xfId="5518"/>
    <cellStyle name="20 % - Accent4 2 3 3 5 2" xfId="5519"/>
    <cellStyle name="20 % - Accent4 2 3 3 5 2 2" xfId="5520"/>
    <cellStyle name="20 % - Accent4 2 3 3 5 3" xfId="5521"/>
    <cellStyle name="20 % - Accent4 2 3 3 6" xfId="5522"/>
    <cellStyle name="20 % - Accent4 2 3 3 6 2" xfId="5523"/>
    <cellStyle name="20 % - Accent4 2 3 3 7" xfId="5524"/>
    <cellStyle name="20 % - Accent4 2 3 4" xfId="5525"/>
    <cellStyle name="20 % - Accent4 2 3 4 2" xfId="5526"/>
    <cellStyle name="20 % - Accent4 2 3 4 2 2" xfId="5527"/>
    <cellStyle name="20 % - Accent4 2 3 4 2 2 2" xfId="5528"/>
    <cellStyle name="20 % - Accent4 2 3 4 2 2 2 2" xfId="5529"/>
    <cellStyle name="20 % - Accent4 2 3 4 2 2 2 2 2" xfId="5530"/>
    <cellStyle name="20 % - Accent4 2 3 4 2 2 2 3" xfId="5531"/>
    <cellStyle name="20 % - Accent4 2 3 4 2 2 3" xfId="5532"/>
    <cellStyle name="20 % - Accent4 2 3 4 2 2 3 2" xfId="5533"/>
    <cellStyle name="20 % - Accent4 2 3 4 2 2 4" xfId="5534"/>
    <cellStyle name="20 % - Accent4 2 3 4 2 3" xfId="5535"/>
    <cellStyle name="20 % - Accent4 2 3 4 2 3 2" xfId="5536"/>
    <cellStyle name="20 % - Accent4 2 3 4 2 3 2 2" xfId="5537"/>
    <cellStyle name="20 % - Accent4 2 3 4 2 3 3" xfId="5538"/>
    <cellStyle name="20 % - Accent4 2 3 4 2 4" xfId="5539"/>
    <cellStyle name="20 % - Accent4 2 3 4 2 4 2" xfId="5540"/>
    <cellStyle name="20 % - Accent4 2 3 4 2 5" xfId="5541"/>
    <cellStyle name="20 % - Accent4 2 3 4 3" xfId="5542"/>
    <cellStyle name="20 % - Accent4 2 3 4 3 2" xfId="5543"/>
    <cellStyle name="20 % - Accent4 2 3 4 3 2 2" xfId="5544"/>
    <cellStyle name="20 % - Accent4 2 3 4 3 2 2 2" xfId="5545"/>
    <cellStyle name="20 % - Accent4 2 3 4 3 2 3" xfId="5546"/>
    <cellStyle name="20 % - Accent4 2 3 4 3 3" xfId="5547"/>
    <cellStyle name="20 % - Accent4 2 3 4 3 3 2" xfId="5548"/>
    <cellStyle name="20 % - Accent4 2 3 4 3 4" xfId="5549"/>
    <cellStyle name="20 % - Accent4 2 3 4 4" xfId="5550"/>
    <cellStyle name="20 % - Accent4 2 3 4 4 2" xfId="5551"/>
    <cellStyle name="20 % - Accent4 2 3 4 4 2 2" xfId="5552"/>
    <cellStyle name="20 % - Accent4 2 3 4 4 3" xfId="5553"/>
    <cellStyle name="20 % - Accent4 2 3 4 5" xfId="5554"/>
    <cellStyle name="20 % - Accent4 2 3 4 5 2" xfId="5555"/>
    <cellStyle name="20 % - Accent4 2 3 4 6" xfId="5556"/>
    <cellStyle name="20 % - Accent4 2 3 5" xfId="5557"/>
    <cellStyle name="20 % - Accent4 2 3 5 2" xfId="5558"/>
    <cellStyle name="20 % - Accent4 2 3 5 2 2" xfId="5559"/>
    <cellStyle name="20 % - Accent4 2 3 5 2 2 2" xfId="5560"/>
    <cellStyle name="20 % - Accent4 2 3 5 2 2 2 2" xfId="5561"/>
    <cellStyle name="20 % - Accent4 2 3 5 2 2 3" xfId="5562"/>
    <cellStyle name="20 % - Accent4 2 3 5 2 3" xfId="5563"/>
    <cellStyle name="20 % - Accent4 2 3 5 2 3 2" xfId="5564"/>
    <cellStyle name="20 % - Accent4 2 3 5 2 4" xfId="5565"/>
    <cellStyle name="20 % - Accent4 2 3 5 3" xfId="5566"/>
    <cellStyle name="20 % - Accent4 2 3 5 3 2" xfId="5567"/>
    <cellStyle name="20 % - Accent4 2 3 5 3 2 2" xfId="5568"/>
    <cellStyle name="20 % - Accent4 2 3 5 3 3" xfId="5569"/>
    <cellStyle name="20 % - Accent4 2 3 5 4" xfId="5570"/>
    <cellStyle name="20 % - Accent4 2 3 5 4 2" xfId="5571"/>
    <cellStyle name="20 % - Accent4 2 3 5 5" xfId="5572"/>
    <cellStyle name="20 % - Accent4 2 3 6" xfId="5573"/>
    <cellStyle name="20 % - Accent4 2 3 6 2" xfId="5574"/>
    <cellStyle name="20 % - Accent4 2 3 6 2 2" xfId="5575"/>
    <cellStyle name="20 % - Accent4 2 3 6 2 2 2" xfId="5576"/>
    <cellStyle name="20 % - Accent4 2 3 6 2 2 2 2" xfId="5577"/>
    <cellStyle name="20 % - Accent4 2 3 6 2 2 3" xfId="5578"/>
    <cellStyle name="20 % - Accent4 2 3 6 2 3" xfId="5579"/>
    <cellStyle name="20 % - Accent4 2 3 6 2 3 2" xfId="5580"/>
    <cellStyle name="20 % - Accent4 2 3 6 2 4" xfId="5581"/>
    <cellStyle name="20 % - Accent4 2 3 6 3" xfId="5582"/>
    <cellStyle name="20 % - Accent4 2 3 6 3 2" xfId="5583"/>
    <cellStyle name="20 % - Accent4 2 3 6 3 2 2" xfId="5584"/>
    <cellStyle name="20 % - Accent4 2 3 6 3 3" xfId="5585"/>
    <cellStyle name="20 % - Accent4 2 3 6 4" xfId="5586"/>
    <cellStyle name="20 % - Accent4 2 3 6 4 2" xfId="5587"/>
    <cellStyle name="20 % - Accent4 2 3 6 5" xfId="5588"/>
    <cellStyle name="20 % - Accent4 2 3 7" xfId="5589"/>
    <cellStyle name="20 % - Accent4 2 3 7 2" xfId="5590"/>
    <cellStyle name="20 % - Accent4 2 3 7 2 2" xfId="5591"/>
    <cellStyle name="20 % - Accent4 2 3 7 2 2 2" xfId="5592"/>
    <cellStyle name="20 % - Accent4 2 3 7 2 3" xfId="5593"/>
    <cellStyle name="20 % - Accent4 2 3 7 3" xfId="5594"/>
    <cellStyle name="20 % - Accent4 2 3 7 3 2" xfId="5595"/>
    <cellStyle name="20 % - Accent4 2 3 7 4" xfId="5596"/>
    <cellStyle name="20 % - Accent4 2 3 8" xfId="5597"/>
    <cellStyle name="20 % - Accent4 2 3 8 2" xfId="5598"/>
    <cellStyle name="20 % - Accent4 2 3 8 2 2" xfId="5599"/>
    <cellStyle name="20 % - Accent4 2 3 8 3" xfId="5600"/>
    <cellStyle name="20 % - Accent4 2 3 9" xfId="5601"/>
    <cellStyle name="20 % - Accent4 2 3 9 2" xfId="5602"/>
    <cellStyle name="20 % - Accent4 2 4" xfId="5603"/>
    <cellStyle name="20 % - Accent4 2 4 2" xfId="5604"/>
    <cellStyle name="20 % - Accent4 2 4 2 2" xfId="5605"/>
    <cellStyle name="20 % - Accent4 2 4 2 2 2" xfId="5606"/>
    <cellStyle name="20 % - Accent4 2 4 2 2 2 2" xfId="5607"/>
    <cellStyle name="20 % - Accent4 2 4 2 2 2 2 2" xfId="5608"/>
    <cellStyle name="20 % - Accent4 2 4 2 2 2 2 2 2" xfId="5609"/>
    <cellStyle name="20 % - Accent4 2 4 2 2 2 2 2 2 2" xfId="5610"/>
    <cellStyle name="20 % - Accent4 2 4 2 2 2 2 2 3" xfId="5611"/>
    <cellStyle name="20 % - Accent4 2 4 2 2 2 2 3" xfId="5612"/>
    <cellStyle name="20 % - Accent4 2 4 2 2 2 2 3 2" xfId="5613"/>
    <cellStyle name="20 % - Accent4 2 4 2 2 2 2 4" xfId="5614"/>
    <cellStyle name="20 % - Accent4 2 4 2 2 2 3" xfId="5615"/>
    <cellStyle name="20 % - Accent4 2 4 2 2 2 3 2" xfId="5616"/>
    <cellStyle name="20 % - Accent4 2 4 2 2 2 3 2 2" xfId="5617"/>
    <cellStyle name="20 % - Accent4 2 4 2 2 2 3 3" xfId="5618"/>
    <cellStyle name="20 % - Accent4 2 4 2 2 2 4" xfId="5619"/>
    <cellStyle name="20 % - Accent4 2 4 2 2 2 4 2" xfId="5620"/>
    <cellStyle name="20 % - Accent4 2 4 2 2 2 5" xfId="5621"/>
    <cellStyle name="20 % - Accent4 2 4 2 2 3" xfId="5622"/>
    <cellStyle name="20 % - Accent4 2 4 2 2 3 2" xfId="5623"/>
    <cellStyle name="20 % - Accent4 2 4 2 2 3 2 2" xfId="5624"/>
    <cellStyle name="20 % - Accent4 2 4 2 2 3 2 2 2" xfId="5625"/>
    <cellStyle name="20 % - Accent4 2 4 2 2 3 2 3" xfId="5626"/>
    <cellStyle name="20 % - Accent4 2 4 2 2 3 3" xfId="5627"/>
    <cellStyle name="20 % - Accent4 2 4 2 2 3 3 2" xfId="5628"/>
    <cellStyle name="20 % - Accent4 2 4 2 2 3 4" xfId="5629"/>
    <cellStyle name="20 % - Accent4 2 4 2 2 4" xfId="5630"/>
    <cellStyle name="20 % - Accent4 2 4 2 2 4 2" xfId="5631"/>
    <cellStyle name="20 % - Accent4 2 4 2 2 4 2 2" xfId="5632"/>
    <cellStyle name="20 % - Accent4 2 4 2 2 4 3" xfId="5633"/>
    <cellStyle name="20 % - Accent4 2 4 2 2 5" xfId="5634"/>
    <cellStyle name="20 % - Accent4 2 4 2 2 5 2" xfId="5635"/>
    <cellStyle name="20 % - Accent4 2 4 2 2 6" xfId="5636"/>
    <cellStyle name="20 % - Accent4 2 4 2 3" xfId="5637"/>
    <cellStyle name="20 % - Accent4 2 4 2 3 2" xfId="5638"/>
    <cellStyle name="20 % - Accent4 2 4 2 3 2 2" xfId="5639"/>
    <cellStyle name="20 % - Accent4 2 4 2 3 2 2 2" xfId="5640"/>
    <cellStyle name="20 % - Accent4 2 4 2 3 2 2 2 2" xfId="5641"/>
    <cellStyle name="20 % - Accent4 2 4 2 3 2 2 3" xfId="5642"/>
    <cellStyle name="20 % - Accent4 2 4 2 3 2 3" xfId="5643"/>
    <cellStyle name="20 % - Accent4 2 4 2 3 2 3 2" xfId="5644"/>
    <cellStyle name="20 % - Accent4 2 4 2 3 2 4" xfId="5645"/>
    <cellStyle name="20 % - Accent4 2 4 2 3 3" xfId="5646"/>
    <cellStyle name="20 % - Accent4 2 4 2 3 3 2" xfId="5647"/>
    <cellStyle name="20 % - Accent4 2 4 2 3 3 2 2" xfId="5648"/>
    <cellStyle name="20 % - Accent4 2 4 2 3 3 3" xfId="5649"/>
    <cellStyle name="20 % - Accent4 2 4 2 3 4" xfId="5650"/>
    <cellStyle name="20 % - Accent4 2 4 2 3 4 2" xfId="5651"/>
    <cellStyle name="20 % - Accent4 2 4 2 3 5" xfId="5652"/>
    <cellStyle name="20 % - Accent4 2 4 2 4" xfId="5653"/>
    <cellStyle name="20 % - Accent4 2 4 2 4 2" xfId="5654"/>
    <cellStyle name="20 % - Accent4 2 4 2 4 2 2" xfId="5655"/>
    <cellStyle name="20 % - Accent4 2 4 2 4 2 2 2" xfId="5656"/>
    <cellStyle name="20 % - Accent4 2 4 2 4 2 3" xfId="5657"/>
    <cellStyle name="20 % - Accent4 2 4 2 4 3" xfId="5658"/>
    <cellStyle name="20 % - Accent4 2 4 2 4 3 2" xfId="5659"/>
    <cellStyle name="20 % - Accent4 2 4 2 4 4" xfId="5660"/>
    <cellStyle name="20 % - Accent4 2 4 2 5" xfId="5661"/>
    <cellStyle name="20 % - Accent4 2 4 2 5 2" xfId="5662"/>
    <cellStyle name="20 % - Accent4 2 4 2 5 2 2" xfId="5663"/>
    <cellStyle name="20 % - Accent4 2 4 2 5 3" xfId="5664"/>
    <cellStyle name="20 % - Accent4 2 4 2 6" xfId="5665"/>
    <cellStyle name="20 % - Accent4 2 4 2 6 2" xfId="5666"/>
    <cellStyle name="20 % - Accent4 2 4 2 7" xfId="5667"/>
    <cellStyle name="20 % - Accent4 2 4 3" xfId="5668"/>
    <cellStyle name="20 % - Accent4 2 4 3 2" xfId="5669"/>
    <cellStyle name="20 % - Accent4 2 4 3 2 2" xfId="5670"/>
    <cellStyle name="20 % - Accent4 2 4 3 2 2 2" xfId="5671"/>
    <cellStyle name="20 % - Accent4 2 4 3 2 2 2 2" xfId="5672"/>
    <cellStyle name="20 % - Accent4 2 4 3 2 2 2 2 2" xfId="5673"/>
    <cellStyle name="20 % - Accent4 2 4 3 2 2 2 3" xfId="5674"/>
    <cellStyle name="20 % - Accent4 2 4 3 2 2 3" xfId="5675"/>
    <cellStyle name="20 % - Accent4 2 4 3 2 2 3 2" xfId="5676"/>
    <cellStyle name="20 % - Accent4 2 4 3 2 2 4" xfId="5677"/>
    <cellStyle name="20 % - Accent4 2 4 3 2 3" xfId="5678"/>
    <cellStyle name="20 % - Accent4 2 4 3 2 3 2" xfId="5679"/>
    <cellStyle name="20 % - Accent4 2 4 3 2 3 2 2" xfId="5680"/>
    <cellStyle name="20 % - Accent4 2 4 3 2 3 3" xfId="5681"/>
    <cellStyle name="20 % - Accent4 2 4 3 2 4" xfId="5682"/>
    <cellStyle name="20 % - Accent4 2 4 3 2 4 2" xfId="5683"/>
    <cellStyle name="20 % - Accent4 2 4 3 2 5" xfId="5684"/>
    <cellStyle name="20 % - Accent4 2 4 3 3" xfId="5685"/>
    <cellStyle name="20 % - Accent4 2 4 3 3 2" xfId="5686"/>
    <cellStyle name="20 % - Accent4 2 4 3 3 2 2" xfId="5687"/>
    <cellStyle name="20 % - Accent4 2 4 3 3 2 2 2" xfId="5688"/>
    <cellStyle name="20 % - Accent4 2 4 3 3 2 3" xfId="5689"/>
    <cellStyle name="20 % - Accent4 2 4 3 3 3" xfId="5690"/>
    <cellStyle name="20 % - Accent4 2 4 3 3 3 2" xfId="5691"/>
    <cellStyle name="20 % - Accent4 2 4 3 3 4" xfId="5692"/>
    <cellStyle name="20 % - Accent4 2 4 3 4" xfId="5693"/>
    <cellStyle name="20 % - Accent4 2 4 3 4 2" xfId="5694"/>
    <cellStyle name="20 % - Accent4 2 4 3 4 2 2" xfId="5695"/>
    <cellStyle name="20 % - Accent4 2 4 3 4 3" xfId="5696"/>
    <cellStyle name="20 % - Accent4 2 4 3 5" xfId="5697"/>
    <cellStyle name="20 % - Accent4 2 4 3 5 2" xfId="5698"/>
    <cellStyle name="20 % - Accent4 2 4 3 6" xfId="5699"/>
    <cellStyle name="20 % - Accent4 2 4 4" xfId="5700"/>
    <cellStyle name="20 % - Accent4 2 4 4 2" xfId="5701"/>
    <cellStyle name="20 % - Accent4 2 4 4 2 2" xfId="5702"/>
    <cellStyle name="20 % - Accent4 2 4 4 2 2 2" xfId="5703"/>
    <cellStyle name="20 % - Accent4 2 4 4 2 2 2 2" xfId="5704"/>
    <cellStyle name="20 % - Accent4 2 4 4 2 2 3" xfId="5705"/>
    <cellStyle name="20 % - Accent4 2 4 4 2 3" xfId="5706"/>
    <cellStyle name="20 % - Accent4 2 4 4 2 3 2" xfId="5707"/>
    <cellStyle name="20 % - Accent4 2 4 4 2 4" xfId="5708"/>
    <cellStyle name="20 % - Accent4 2 4 4 3" xfId="5709"/>
    <cellStyle name="20 % - Accent4 2 4 4 3 2" xfId="5710"/>
    <cellStyle name="20 % - Accent4 2 4 4 3 2 2" xfId="5711"/>
    <cellStyle name="20 % - Accent4 2 4 4 3 3" xfId="5712"/>
    <cellStyle name="20 % - Accent4 2 4 4 4" xfId="5713"/>
    <cellStyle name="20 % - Accent4 2 4 4 4 2" xfId="5714"/>
    <cellStyle name="20 % - Accent4 2 4 4 5" xfId="5715"/>
    <cellStyle name="20 % - Accent4 2 4 5" xfId="5716"/>
    <cellStyle name="20 % - Accent4 2 4 5 2" xfId="5717"/>
    <cellStyle name="20 % - Accent4 2 4 5 2 2" xfId="5718"/>
    <cellStyle name="20 % - Accent4 2 4 5 2 2 2" xfId="5719"/>
    <cellStyle name="20 % - Accent4 2 4 5 2 2 2 2" xfId="5720"/>
    <cellStyle name="20 % - Accent4 2 4 5 2 2 3" xfId="5721"/>
    <cellStyle name="20 % - Accent4 2 4 5 2 3" xfId="5722"/>
    <cellStyle name="20 % - Accent4 2 4 5 2 3 2" xfId="5723"/>
    <cellStyle name="20 % - Accent4 2 4 5 2 4" xfId="5724"/>
    <cellStyle name="20 % - Accent4 2 4 5 3" xfId="5725"/>
    <cellStyle name="20 % - Accent4 2 4 5 3 2" xfId="5726"/>
    <cellStyle name="20 % - Accent4 2 4 5 3 2 2" xfId="5727"/>
    <cellStyle name="20 % - Accent4 2 4 5 3 3" xfId="5728"/>
    <cellStyle name="20 % - Accent4 2 4 5 4" xfId="5729"/>
    <cellStyle name="20 % - Accent4 2 4 5 4 2" xfId="5730"/>
    <cellStyle name="20 % - Accent4 2 4 5 5" xfId="5731"/>
    <cellStyle name="20 % - Accent4 2 4 6" xfId="5732"/>
    <cellStyle name="20 % - Accent4 2 4 6 2" xfId="5733"/>
    <cellStyle name="20 % - Accent4 2 4 6 2 2" xfId="5734"/>
    <cellStyle name="20 % - Accent4 2 4 6 2 2 2" xfId="5735"/>
    <cellStyle name="20 % - Accent4 2 4 6 2 3" xfId="5736"/>
    <cellStyle name="20 % - Accent4 2 4 6 3" xfId="5737"/>
    <cellStyle name="20 % - Accent4 2 4 6 3 2" xfId="5738"/>
    <cellStyle name="20 % - Accent4 2 4 6 4" xfId="5739"/>
    <cellStyle name="20 % - Accent4 2 4 7" xfId="5740"/>
    <cellStyle name="20 % - Accent4 2 4 7 2" xfId="5741"/>
    <cellStyle name="20 % - Accent4 2 4 7 2 2" xfId="5742"/>
    <cellStyle name="20 % - Accent4 2 4 7 3" xfId="5743"/>
    <cellStyle name="20 % - Accent4 2 4 8" xfId="5744"/>
    <cellStyle name="20 % - Accent4 2 4 8 2" xfId="5745"/>
    <cellStyle name="20 % - Accent4 2 4 9" xfId="5746"/>
    <cellStyle name="20 % - Accent4 2 5" xfId="5747"/>
    <cellStyle name="20 % - Accent4 2 5 2" xfId="5748"/>
    <cellStyle name="20 % - Accent4 2 5 2 2" xfId="5749"/>
    <cellStyle name="20 % - Accent4 2 5 2 2 2" xfId="5750"/>
    <cellStyle name="20 % - Accent4 2 5 2 2 2 2" xfId="5751"/>
    <cellStyle name="20 % - Accent4 2 5 2 2 2 2 2" xfId="5752"/>
    <cellStyle name="20 % - Accent4 2 5 2 2 2 2 2 2" xfId="5753"/>
    <cellStyle name="20 % - Accent4 2 5 2 2 2 2 2 2 2" xfId="5754"/>
    <cellStyle name="20 % - Accent4 2 5 2 2 2 2 2 3" xfId="5755"/>
    <cellStyle name="20 % - Accent4 2 5 2 2 2 2 3" xfId="5756"/>
    <cellStyle name="20 % - Accent4 2 5 2 2 2 2 3 2" xfId="5757"/>
    <cellStyle name="20 % - Accent4 2 5 2 2 2 2 4" xfId="5758"/>
    <cellStyle name="20 % - Accent4 2 5 2 2 2 3" xfId="5759"/>
    <cellStyle name="20 % - Accent4 2 5 2 2 2 3 2" xfId="5760"/>
    <cellStyle name="20 % - Accent4 2 5 2 2 2 3 2 2" xfId="5761"/>
    <cellStyle name="20 % - Accent4 2 5 2 2 2 3 3" xfId="5762"/>
    <cellStyle name="20 % - Accent4 2 5 2 2 2 4" xfId="5763"/>
    <cellStyle name="20 % - Accent4 2 5 2 2 2 4 2" xfId="5764"/>
    <cellStyle name="20 % - Accent4 2 5 2 2 2 5" xfId="5765"/>
    <cellStyle name="20 % - Accent4 2 5 2 2 3" xfId="5766"/>
    <cellStyle name="20 % - Accent4 2 5 2 2 3 2" xfId="5767"/>
    <cellStyle name="20 % - Accent4 2 5 2 2 3 2 2" xfId="5768"/>
    <cellStyle name="20 % - Accent4 2 5 2 2 3 2 2 2" xfId="5769"/>
    <cellStyle name="20 % - Accent4 2 5 2 2 3 2 3" xfId="5770"/>
    <cellStyle name="20 % - Accent4 2 5 2 2 3 3" xfId="5771"/>
    <cellStyle name="20 % - Accent4 2 5 2 2 3 3 2" xfId="5772"/>
    <cellStyle name="20 % - Accent4 2 5 2 2 3 4" xfId="5773"/>
    <cellStyle name="20 % - Accent4 2 5 2 2 4" xfId="5774"/>
    <cellStyle name="20 % - Accent4 2 5 2 2 4 2" xfId="5775"/>
    <cellStyle name="20 % - Accent4 2 5 2 2 4 2 2" xfId="5776"/>
    <cellStyle name="20 % - Accent4 2 5 2 2 4 3" xfId="5777"/>
    <cellStyle name="20 % - Accent4 2 5 2 2 5" xfId="5778"/>
    <cellStyle name="20 % - Accent4 2 5 2 2 5 2" xfId="5779"/>
    <cellStyle name="20 % - Accent4 2 5 2 2 6" xfId="5780"/>
    <cellStyle name="20 % - Accent4 2 5 2 3" xfId="5781"/>
    <cellStyle name="20 % - Accent4 2 5 2 3 2" xfId="5782"/>
    <cellStyle name="20 % - Accent4 2 5 2 3 2 2" xfId="5783"/>
    <cellStyle name="20 % - Accent4 2 5 2 3 2 2 2" xfId="5784"/>
    <cellStyle name="20 % - Accent4 2 5 2 3 2 2 2 2" xfId="5785"/>
    <cellStyle name="20 % - Accent4 2 5 2 3 2 2 3" xfId="5786"/>
    <cellStyle name="20 % - Accent4 2 5 2 3 2 3" xfId="5787"/>
    <cellStyle name="20 % - Accent4 2 5 2 3 2 3 2" xfId="5788"/>
    <cellStyle name="20 % - Accent4 2 5 2 3 2 4" xfId="5789"/>
    <cellStyle name="20 % - Accent4 2 5 2 3 3" xfId="5790"/>
    <cellStyle name="20 % - Accent4 2 5 2 3 3 2" xfId="5791"/>
    <cellStyle name="20 % - Accent4 2 5 2 3 3 2 2" xfId="5792"/>
    <cellStyle name="20 % - Accent4 2 5 2 3 3 3" xfId="5793"/>
    <cellStyle name="20 % - Accent4 2 5 2 3 4" xfId="5794"/>
    <cellStyle name="20 % - Accent4 2 5 2 3 4 2" xfId="5795"/>
    <cellStyle name="20 % - Accent4 2 5 2 3 5" xfId="5796"/>
    <cellStyle name="20 % - Accent4 2 5 2 4" xfId="5797"/>
    <cellStyle name="20 % - Accent4 2 5 2 4 2" xfId="5798"/>
    <cellStyle name="20 % - Accent4 2 5 2 4 2 2" xfId="5799"/>
    <cellStyle name="20 % - Accent4 2 5 2 4 2 2 2" xfId="5800"/>
    <cellStyle name="20 % - Accent4 2 5 2 4 2 3" xfId="5801"/>
    <cellStyle name="20 % - Accent4 2 5 2 4 3" xfId="5802"/>
    <cellStyle name="20 % - Accent4 2 5 2 4 3 2" xfId="5803"/>
    <cellStyle name="20 % - Accent4 2 5 2 4 4" xfId="5804"/>
    <cellStyle name="20 % - Accent4 2 5 2 5" xfId="5805"/>
    <cellStyle name="20 % - Accent4 2 5 2 5 2" xfId="5806"/>
    <cellStyle name="20 % - Accent4 2 5 2 5 2 2" xfId="5807"/>
    <cellStyle name="20 % - Accent4 2 5 2 5 3" xfId="5808"/>
    <cellStyle name="20 % - Accent4 2 5 2 6" xfId="5809"/>
    <cellStyle name="20 % - Accent4 2 5 2 6 2" xfId="5810"/>
    <cellStyle name="20 % - Accent4 2 5 2 7" xfId="5811"/>
    <cellStyle name="20 % - Accent4 2 5 3" xfId="5812"/>
    <cellStyle name="20 % - Accent4 2 5 3 2" xfId="5813"/>
    <cellStyle name="20 % - Accent4 2 5 3 2 2" xfId="5814"/>
    <cellStyle name="20 % - Accent4 2 5 3 2 2 2" xfId="5815"/>
    <cellStyle name="20 % - Accent4 2 5 3 2 2 2 2" xfId="5816"/>
    <cellStyle name="20 % - Accent4 2 5 3 2 2 2 2 2" xfId="5817"/>
    <cellStyle name="20 % - Accent4 2 5 3 2 2 2 3" xfId="5818"/>
    <cellStyle name="20 % - Accent4 2 5 3 2 2 3" xfId="5819"/>
    <cellStyle name="20 % - Accent4 2 5 3 2 2 3 2" xfId="5820"/>
    <cellStyle name="20 % - Accent4 2 5 3 2 2 4" xfId="5821"/>
    <cellStyle name="20 % - Accent4 2 5 3 2 3" xfId="5822"/>
    <cellStyle name="20 % - Accent4 2 5 3 2 3 2" xfId="5823"/>
    <cellStyle name="20 % - Accent4 2 5 3 2 3 2 2" xfId="5824"/>
    <cellStyle name="20 % - Accent4 2 5 3 2 3 3" xfId="5825"/>
    <cellStyle name="20 % - Accent4 2 5 3 2 4" xfId="5826"/>
    <cellStyle name="20 % - Accent4 2 5 3 2 4 2" xfId="5827"/>
    <cellStyle name="20 % - Accent4 2 5 3 2 5" xfId="5828"/>
    <cellStyle name="20 % - Accent4 2 5 3 3" xfId="5829"/>
    <cellStyle name="20 % - Accent4 2 5 3 3 2" xfId="5830"/>
    <cellStyle name="20 % - Accent4 2 5 3 3 2 2" xfId="5831"/>
    <cellStyle name="20 % - Accent4 2 5 3 3 2 2 2" xfId="5832"/>
    <cellStyle name="20 % - Accent4 2 5 3 3 2 3" xfId="5833"/>
    <cellStyle name="20 % - Accent4 2 5 3 3 3" xfId="5834"/>
    <cellStyle name="20 % - Accent4 2 5 3 3 3 2" xfId="5835"/>
    <cellStyle name="20 % - Accent4 2 5 3 3 4" xfId="5836"/>
    <cellStyle name="20 % - Accent4 2 5 3 4" xfId="5837"/>
    <cellStyle name="20 % - Accent4 2 5 3 4 2" xfId="5838"/>
    <cellStyle name="20 % - Accent4 2 5 3 4 2 2" xfId="5839"/>
    <cellStyle name="20 % - Accent4 2 5 3 4 3" xfId="5840"/>
    <cellStyle name="20 % - Accent4 2 5 3 5" xfId="5841"/>
    <cellStyle name="20 % - Accent4 2 5 3 5 2" xfId="5842"/>
    <cellStyle name="20 % - Accent4 2 5 3 6" xfId="5843"/>
    <cellStyle name="20 % - Accent4 2 5 4" xfId="5844"/>
    <cellStyle name="20 % - Accent4 2 5 4 2" xfId="5845"/>
    <cellStyle name="20 % - Accent4 2 5 4 2 2" xfId="5846"/>
    <cellStyle name="20 % - Accent4 2 5 4 2 2 2" xfId="5847"/>
    <cellStyle name="20 % - Accent4 2 5 4 2 2 2 2" xfId="5848"/>
    <cellStyle name="20 % - Accent4 2 5 4 2 2 3" xfId="5849"/>
    <cellStyle name="20 % - Accent4 2 5 4 2 3" xfId="5850"/>
    <cellStyle name="20 % - Accent4 2 5 4 2 3 2" xfId="5851"/>
    <cellStyle name="20 % - Accent4 2 5 4 2 4" xfId="5852"/>
    <cellStyle name="20 % - Accent4 2 5 4 3" xfId="5853"/>
    <cellStyle name="20 % - Accent4 2 5 4 3 2" xfId="5854"/>
    <cellStyle name="20 % - Accent4 2 5 4 3 2 2" xfId="5855"/>
    <cellStyle name="20 % - Accent4 2 5 4 3 3" xfId="5856"/>
    <cellStyle name="20 % - Accent4 2 5 4 4" xfId="5857"/>
    <cellStyle name="20 % - Accent4 2 5 4 4 2" xfId="5858"/>
    <cellStyle name="20 % - Accent4 2 5 4 5" xfId="5859"/>
    <cellStyle name="20 % - Accent4 2 5 5" xfId="5860"/>
    <cellStyle name="20 % - Accent4 2 5 5 2" xfId="5861"/>
    <cellStyle name="20 % - Accent4 2 5 5 2 2" xfId="5862"/>
    <cellStyle name="20 % - Accent4 2 5 5 2 2 2" xfId="5863"/>
    <cellStyle name="20 % - Accent4 2 5 5 2 3" xfId="5864"/>
    <cellStyle name="20 % - Accent4 2 5 5 3" xfId="5865"/>
    <cellStyle name="20 % - Accent4 2 5 5 3 2" xfId="5866"/>
    <cellStyle name="20 % - Accent4 2 5 5 4" xfId="5867"/>
    <cellStyle name="20 % - Accent4 2 5 6" xfId="5868"/>
    <cellStyle name="20 % - Accent4 2 5 6 2" xfId="5869"/>
    <cellStyle name="20 % - Accent4 2 5 6 2 2" xfId="5870"/>
    <cellStyle name="20 % - Accent4 2 5 6 3" xfId="5871"/>
    <cellStyle name="20 % - Accent4 2 5 7" xfId="5872"/>
    <cellStyle name="20 % - Accent4 2 5 7 2" xfId="5873"/>
    <cellStyle name="20 % - Accent4 2 5 8" xfId="5874"/>
    <cellStyle name="20 % - Accent4 2 6" xfId="5875"/>
    <cellStyle name="20 % - Accent4 2 6 2" xfId="5876"/>
    <cellStyle name="20 % - Accent4 2 6 2 2" xfId="5877"/>
    <cellStyle name="20 % - Accent4 2 6 2 2 2" xfId="5878"/>
    <cellStyle name="20 % - Accent4 2 6 2 2 2 2" xfId="5879"/>
    <cellStyle name="20 % - Accent4 2 6 2 2 2 2 2" xfId="5880"/>
    <cellStyle name="20 % - Accent4 2 6 2 2 2 2 2 2" xfId="5881"/>
    <cellStyle name="20 % - Accent4 2 6 2 2 2 2 3" xfId="5882"/>
    <cellStyle name="20 % - Accent4 2 6 2 2 2 3" xfId="5883"/>
    <cellStyle name="20 % - Accent4 2 6 2 2 2 3 2" xfId="5884"/>
    <cellStyle name="20 % - Accent4 2 6 2 2 2 4" xfId="5885"/>
    <cellStyle name="20 % - Accent4 2 6 2 2 3" xfId="5886"/>
    <cellStyle name="20 % - Accent4 2 6 2 2 3 2" xfId="5887"/>
    <cellStyle name="20 % - Accent4 2 6 2 2 3 2 2" xfId="5888"/>
    <cellStyle name="20 % - Accent4 2 6 2 2 3 3" xfId="5889"/>
    <cellStyle name="20 % - Accent4 2 6 2 2 4" xfId="5890"/>
    <cellStyle name="20 % - Accent4 2 6 2 2 4 2" xfId="5891"/>
    <cellStyle name="20 % - Accent4 2 6 2 2 5" xfId="5892"/>
    <cellStyle name="20 % - Accent4 2 6 2 3" xfId="5893"/>
    <cellStyle name="20 % - Accent4 2 6 2 3 2" xfId="5894"/>
    <cellStyle name="20 % - Accent4 2 6 2 3 2 2" xfId="5895"/>
    <cellStyle name="20 % - Accent4 2 6 2 3 2 2 2" xfId="5896"/>
    <cellStyle name="20 % - Accent4 2 6 2 3 2 3" xfId="5897"/>
    <cellStyle name="20 % - Accent4 2 6 2 3 3" xfId="5898"/>
    <cellStyle name="20 % - Accent4 2 6 2 3 3 2" xfId="5899"/>
    <cellStyle name="20 % - Accent4 2 6 2 3 4" xfId="5900"/>
    <cellStyle name="20 % - Accent4 2 6 2 4" xfId="5901"/>
    <cellStyle name="20 % - Accent4 2 6 2 4 2" xfId="5902"/>
    <cellStyle name="20 % - Accent4 2 6 2 4 2 2" xfId="5903"/>
    <cellStyle name="20 % - Accent4 2 6 2 4 3" xfId="5904"/>
    <cellStyle name="20 % - Accent4 2 6 2 5" xfId="5905"/>
    <cellStyle name="20 % - Accent4 2 6 2 5 2" xfId="5906"/>
    <cellStyle name="20 % - Accent4 2 6 2 6" xfId="5907"/>
    <cellStyle name="20 % - Accent4 2 6 3" xfId="5908"/>
    <cellStyle name="20 % - Accent4 2 6 3 2" xfId="5909"/>
    <cellStyle name="20 % - Accent4 2 6 3 2 2" xfId="5910"/>
    <cellStyle name="20 % - Accent4 2 6 3 2 2 2" xfId="5911"/>
    <cellStyle name="20 % - Accent4 2 6 3 2 2 2 2" xfId="5912"/>
    <cellStyle name="20 % - Accent4 2 6 3 2 2 3" xfId="5913"/>
    <cellStyle name="20 % - Accent4 2 6 3 2 3" xfId="5914"/>
    <cellStyle name="20 % - Accent4 2 6 3 2 3 2" xfId="5915"/>
    <cellStyle name="20 % - Accent4 2 6 3 2 4" xfId="5916"/>
    <cellStyle name="20 % - Accent4 2 6 3 3" xfId="5917"/>
    <cellStyle name="20 % - Accent4 2 6 3 3 2" xfId="5918"/>
    <cellStyle name="20 % - Accent4 2 6 3 3 2 2" xfId="5919"/>
    <cellStyle name="20 % - Accent4 2 6 3 3 3" xfId="5920"/>
    <cellStyle name="20 % - Accent4 2 6 3 4" xfId="5921"/>
    <cellStyle name="20 % - Accent4 2 6 3 4 2" xfId="5922"/>
    <cellStyle name="20 % - Accent4 2 6 3 5" xfId="5923"/>
    <cellStyle name="20 % - Accent4 2 6 4" xfId="5924"/>
    <cellStyle name="20 % - Accent4 2 6 4 2" xfId="5925"/>
    <cellStyle name="20 % - Accent4 2 6 4 2 2" xfId="5926"/>
    <cellStyle name="20 % - Accent4 2 6 4 2 2 2" xfId="5927"/>
    <cellStyle name="20 % - Accent4 2 6 4 2 3" xfId="5928"/>
    <cellStyle name="20 % - Accent4 2 6 4 3" xfId="5929"/>
    <cellStyle name="20 % - Accent4 2 6 4 3 2" xfId="5930"/>
    <cellStyle name="20 % - Accent4 2 6 4 4" xfId="5931"/>
    <cellStyle name="20 % - Accent4 2 6 5" xfId="5932"/>
    <cellStyle name="20 % - Accent4 2 6 5 2" xfId="5933"/>
    <cellStyle name="20 % - Accent4 2 6 5 2 2" xfId="5934"/>
    <cellStyle name="20 % - Accent4 2 6 5 3" xfId="5935"/>
    <cellStyle name="20 % - Accent4 2 6 6" xfId="5936"/>
    <cellStyle name="20 % - Accent4 2 6 6 2" xfId="5937"/>
    <cellStyle name="20 % - Accent4 2 6 7" xfId="5938"/>
    <cellStyle name="20 % - Accent4 2 7" xfId="5939"/>
    <cellStyle name="20 % - Accent4 2 7 2" xfId="5940"/>
    <cellStyle name="20 % - Accent4 2 7 2 2" xfId="5941"/>
    <cellStyle name="20 % - Accent4 2 7 2 2 2" xfId="5942"/>
    <cellStyle name="20 % - Accent4 2 7 2 2 2 2" xfId="5943"/>
    <cellStyle name="20 % - Accent4 2 7 2 2 2 2 2" xfId="5944"/>
    <cellStyle name="20 % - Accent4 2 7 2 2 2 3" xfId="5945"/>
    <cellStyle name="20 % - Accent4 2 7 2 2 3" xfId="5946"/>
    <cellStyle name="20 % - Accent4 2 7 2 2 3 2" xfId="5947"/>
    <cellStyle name="20 % - Accent4 2 7 2 2 4" xfId="5948"/>
    <cellStyle name="20 % - Accent4 2 7 2 3" xfId="5949"/>
    <cellStyle name="20 % - Accent4 2 7 2 3 2" xfId="5950"/>
    <cellStyle name="20 % - Accent4 2 7 2 3 2 2" xfId="5951"/>
    <cellStyle name="20 % - Accent4 2 7 2 3 3" xfId="5952"/>
    <cellStyle name="20 % - Accent4 2 7 2 4" xfId="5953"/>
    <cellStyle name="20 % - Accent4 2 7 2 4 2" xfId="5954"/>
    <cellStyle name="20 % - Accent4 2 7 2 5" xfId="5955"/>
    <cellStyle name="20 % - Accent4 2 7 3" xfId="5956"/>
    <cellStyle name="20 % - Accent4 2 7 3 2" xfId="5957"/>
    <cellStyle name="20 % - Accent4 2 7 3 2 2" xfId="5958"/>
    <cellStyle name="20 % - Accent4 2 7 3 2 2 2" xfId="5959"/>
    <cellStyle name="20 % - Accent4 2 7 3 2 2 2 2" xfId="5960"/>
    <cellStyle name="20 % - Accent4 2 7 3 2 2 3" xfId="5961"/>
    <cellStyle name="20 % - Accent4 2 7 3 2 3" xfId="5962"/>
    <cellStyle name="20 % - Accent4 2 7 3 2 3 2" xfId="5963"/>
    <cellStyle name="20 % - Accent4 2 7 3 2 4" xfId="5964"/>
    <cellStyle name="20 % - Accent4 2 7 3 3" xfId="5965"/>
    <cellStyle name="20 % - Accent4 2 7 3 3 2" xfId="5966"/>
    <cellStyle name="20 % - Accent4 2 7 3 3 2 2" xfId="5967"/>
    <cellStyle name="20 % - Accent4 2 7 3 3 3" xfId="5968"/>
    <cellStyle name="20 % - Accent4 2 7 3 4" xfId="5969"/>
    <cellStyle name="20 % - Accent4 2 7 3 4 2" xfId="5970"/>
    <cellStyle name="20 % - Accent4 2 7 3 5" xfId="5971"/>
    <cellStyle name="20 % - Accent4 2 7 4" xfId="5972"/>
    <cellStyle name="20 % - Accent4 2 7 4 2" xfId="5973"/>
    <cellStyle name="20 % - Accent4 2 7 4 2 2" xfId="5974"/>
    <cellStyle name="20 % - Accent4 2 7 4 2 2 2" xfId="5975"/>
    <cellStyle name="20 % - Accent4 2 7 4 2 3" xfId="5976"/>
    <cellStyle name="20 % - Accent4 2 7 4 3" xfId="5977"/>
    <cellStyle name="20 % - Accent4 2 7 4 3 2" xfId="5978"/>
    <cellStyle name="20 % - Accent4 2 7 4 4" xfId="5979"/>
    <cellStyle name="20 % - Accent4 2 7 5" xfId="5980"/>
    <cellStyle name="20 % - Accent4 2 7 5 2" xfId="5981"/>
    <cellStyle name="20 % - Accent4 2 7 5 2 2" xfId="5982"/>
    <cellStyle name="20 % - Accent4 2 7 5 3" xfId="5983"/>
    <cellStyle name="20 % - Accent4 2 7 6" xfId="5984"/>
    <cellStyle name="20 % - Accent4 2 7 6 2" xfId="5985"/>
    <cellStyle name="20 % - Accent4 2 7 7" xfId="5986"/>
    <cellStyle name="20 % - Accent4 2 8" xfId="5987"/>
    <cellStyle name="20 % - Accent4 2 8 2" xfId="5988"/>
    <cellStyle name="20 % - Accent4 2 8 2 2" xfId="5989"/>
    <cellStyle name="20 % - Accent4 2 8 2 2 2" xfId="5990"/>
    <cellStyle name="20 % - Accent4 2 8 2 2 2 2" xfId="5991"/>
    <cellStyle name="20 % - Accent4 2 8 2 2 2 2 2" xfId="5992"/>
    <cellStyle name="20 % - Accent4 2 8 2 2 2 3" xfId="5993"/>
    <cellStyle name="20 % - Accent4 2 8 2 2 3" xfId="5994"/>
    <cellStyle name="20 % - Accent4 2 8 2 2 3 2" xfId="5995"/>
    <cellStyle name="20 % - Accent4 2 8 2 2 4" xfId="5996"/>
    <cellStyle name="20 % - Accent4 2 8 2 3" xfId="5997"/>
    <cellStyle name="20 % - Accent4 2 8 2 3 2" xfId="5998"/>
    <cellStyle name="20 % - Accent4 2 8 2 3 2 2" xfId="5999"/>
    <cellStyle name="20 % - Accent4 2 8 2 3 3" xfId="6000"/>
    <cellStyle name="20 % - Accent4 2 8 2 4" xfId="6001"/>
    <cellStyle name="20 % - Accent4 2 8 2 4 2" xfId="6002"/>
    <cellStyle name="20 % - Accent4 2 8 2 5" xfId="6003"/>
    <cellStyle name="20 % - Accent4 2 8 3" xfId="6004"/>
    <cellStyle name="20 % - Accent4 2 8 3 2" xfId="6005"/>
    <cellStyle name="20 % - Accent4 2 8 3 2 2" xfId="6006"/>
    <cellStyle name="20 % - Accent4 2 8 3 2 2 2" xfId="6007"/>
    <cellStyle name="20 % - Accent4 2 8 3 2 3" xfId="6008"/>
    <cellStyle name="20 % - Accent4 2 8 3 3" xfId="6009"/>
    <cellStyle name="20 % - Accent4 2 8 3 3 2" xfId="6010"/>
    <cellStyle name="20 % - Accent4 2 8 3 4" xfId="6011"/>
    <cellStyle name="20 % - Accent4 2 8 4" xfId="6012"/>
    <cellStyle name="20 % - Accent4 2 8 4 2" xfId="6013"/>
    <cellStyle name="20 % - Accent4 2 8 4 2 2" xfId="6014"/>
    <cellStyle name="20 % - Accent4 2 8 4 3" xfId="6015"/>
    <cellStyle name="20 % - Accent4 2 8 5" xfId="6016"/>
    <cellStyle name="20 % - Accent4 2 8 5 2" xfId="6017"/>
    <cellStyle name="20 % - Accent4 2 8 6" xfId="6018"/>
    <cellStyle name="20 % - Accent4 2 9" xfId="6019"/>
    <cellStyle name="20 % - Accent4 2 9 2" xfId="6020"/>
    <cellStyle name="20 % - Accent4 2 9 2 2" xfId="6021"/>
    <cellStyle name="20 % - Accent4 2 9 2 2 2" xfId="6022"/>
    <cellStyle name="20 % - Accent4 2 9 2 2 2 2" xfId="6023"/>
    <cellStyle name="20 % - Accent4 2 9 2 2 3" xfId="6024"/>
    <cellStyle name="20 % - Accent4 2 9 2 3" xfId="6025"/>
    <cellStyle name="20 % - Accent4 2 9 2 3 2" xfId="6026"/>
    <cellStyle name="20 % - Accent4 2 9 2 4" xfId="6027"/>
    <cellStyle name="20 % - Accent4 2 9 3" xfId="6028"/>
    <cellStyle name="20 % - Accent4 2 9 3 2" xfId="6029"/>
    <cellStyle name="20 % - Accent4 2 9 3 2 2" xfId="6030"/>
    <cellStyle name="20 % - Accent4 2 9 3 3" xfId="6031"/>
    <cellStyle name="20 % - Accent4 2 9 4" xfId="6032"/>
    <cellStyle name="20 % - Accent4 2 9 4 2" xfId="6033"/>
    <cellStyle name="20 % - Accent4 2 9 5" xfId="6034"/>
    <cellStyle name="20 % - Accent5 2" xfId="6035"/>
    <cellStyle name="20 % - Accent5 2 10" xfId="6036"/>
    <cellStyle name="20 % - Accent5 2 10 2" xfId="6037"/>
    <cellStyle name="20 % - Accent5 2 10 2 2" xfId="6038"/>
    <cellStyle name="20 % - Accent5 2 10 2 2 2" xfId="6039"/>
    <cellStyle name="20 % - Accent5 2 10 2 2 2 2" xfId="6040"/>
    <cellStyle name="20 % - Accent5 2 10 2 2 3" xfId="6041"/>
    <cellStyle name="20 % - Accent5 2 10 2 3" xfId="6042"/>
    <cellStyle name="20 % - Accent5 2 10 2 3 2" xfId="6043"/>
    <cellStyle name="20 % - Accent5 2 10 2 4" xfId="6044"/>
    <cellStyle name="20 % - Accent5 2 10 3" xfId="6045"/>
    <cellStyle name="20 % - Accent5 2 10 3 2" xfId="6046"/>
    <cellStyle name="20 % - Accent5 2 10 3 2 2" xfId="6047"/>
    <cellStyle name="20 % - Accent5 2 10 3 3" xfId="6048"/>
    <cellStyle name="20 % - Accent5 2 10 4" xfId="6049"/>
    <cellStyle name="20 % - Accent5 2 10 4 2" xfId="6050"/>
    <cellStyle name="20 % - Accent5 2 10 5" xfId="6051"/>
    <cellStyle name="20 % - Accent5 2 11" xfId="6052"/>
    <cellStyle name="20 % - Accent5 2 11 2" xfId="6053"/>
    <cellStyle name="20 % - Accent5 2 11 2 2" xfId="6054"/>
    <cellStyle name="20 % - Accent5 2 11 2 2 2" xfId="6055"/>
    <cellStyle name="20 % - Accent5 2 11 2 3" xfId="6056"/>
    <cellStyle name="20 % - Accent5 2 11 3" xfId="6057"/>
    <cellStyle name="20 % - Accent5 2 11 3 2" xfId="6058"/>
    <cellStyle name="20 % - Accent5 2 11 4" xfId="6059"/>
    <cellStyle name="20 % - Accent5 2 12" xfId="6060"/>
    <cellStyle name="20 % - Accent5 2 12 2" xfId="6061"/>
    <cellStyle name="20 % - Accent5 2 12 2 2" xfId="6062"/>
    <cellStyle name="20 % - Accent5 2 12 3" xfId="6063"/>
    <cellStyle name="20 % - Accent5 2 13" xfId="6064"/>
    <cellStyle name="20 % - Accent5 2 13 2" xfId="6065"/>
    <cellStyle name="20 % - Accent5 2 14" xfId="6066"/>
    <cellStyle name="20 % - Accent5 2 2" xfId="6067"/>
    <cellStyle name="20 % - Accent5 2 2 10" xfId="6068"/>
    <cellStyle name="20 % - Accent5 2 2 10 2" xfId="6069"/>
    <cellStyle name="20 % - Accent5 2 2 10 2 2" xfId="6070"/>
    <cellStyle name="20 % - Accent5 2 2 10 2 2 2" xfId="6071"/>
    <cellStyle name="20 % - Accent5 2 2 10 2 3" xfId="6072"/>
    <cellStyle name="20 % - Accent5 2 2 10 3" xfId="6073"/>
    <cellStyle name="20 % - Accent5 2 2 10 3 2" xfId="6074"/>
    <cellStyle name="20 % - Accent5 2 2 10 4" xfId="6075"/>
    <cellStyle name="20 % - Accent5 2 2 11" xfId="6076"/>
    <cellStyle name="20 % - Accent5 2 2 11 2" xfId="6077"/>
    <cellStyle name="20 % - Accent5 2 2 11 2 2" xfId="6078"/>
    <cellStyle name="20 % - Accent5 2 2 11 3" xfId="6079"/>
    <cellStyle name="20 % - Accent5 2 2 12" xfId="6080"/>
    <cellStyle name="20 % - Accent5 2 2 12 2" xfId="6081"/>
    <cellStyle name="20 % - Accent5 2 2 13" xfId="6082"/>
    <cellStyle name="20 % - Accent5 2 2 2" xfId="6083"/>
    <cellStyle name="20 % - Accent5 2 2 2 10" xfId="6084"/>
    <cellStyle name="20 % - Accent5 2 2 2 10 2" xfId="6085"/>
    <cellStyle name="20 % - Accent5 2 2 2 10 2 2" xfId="6086"/>
    <cellStyle name="20 % - Accent5 2 2 2 10 3" xfId="6087"/>
    <cellStyle name="20 % - Accent5 2 2 2 11" xfId="6088"/>
    <cellStyle name="20 % - Accent5 2 2 2 11 2" xfId="6089"/>
    <cellStyle name="20 % - Accent5 2 2 2 12" xfId="6090"/>
    <cellStyle name="20 % - Accent5 2 2 2 2" xfId="6091"/>
    <cellStyle name="20 % - Accent5 2 2 2 2 10" xfId="6092"/>
    <cellStyle name="20 % - Accent5 2 2 2 2 2" xfId="6093"/>
    <cellStyle name="20 % - Accent5 2 2 2 2 2 2" xfId="6094"/>
    <cellStyle name="20 % - Accent5 2 2 2 2 2 2 2" xfId="6095"/>
    <cellStyle name="20 % - Accent5 2 2 2 2 2 2 2 2" xfId="6096"/>
    <cellStyle name="20 % - Accent5 2 2 2 2 2 2 2 2 2" xfId="6097"/>
    <cellStyle name="20 % - Accent5 2 2 2 2 2 2 2 2 2 2" xfId="6098"/>
    <cellStyle name="20 % - Accent5 2 2 2 2 2 2 2 2 2 2 2" xfId="6099"/>
    <cellStyle name="20 % - Accent5 2 2 2 2 2 2 2 2 2 3" xfId="6100"/>
    <cellStyle name="20 % - Accent5 2 2 2 2 2 2 2 2 3" xfId="6101"/>
    <cellStyle name="20 % - Accent5 2 2 2 2 2 2 2 2 3 2" xfId="6102"/>
    <cellStyle name="20 % - Accent5 2 2 2 2 2 2 2 2 4" xfId="6103"/>
    <cellStyle name="20 % - Accent5 2 2 2 2 2 2 2 3" xfId="6104"/>
    <cellStyle name="20 % - Accent5 2 2 2 2 2 2 2 3 2" xfId="6105"/>
    <cellStyle name="20 % - Accent5 2 2 2 2 2 2 2 3 2 2" xfId="6106"/>
    <cellStyle name="20 % - Accent5 2 2 2 2 2 2 2 3 3" xfId="6107"/>
    <cellStyle name="20 % - Accent5 2 2 2 2 2 2 2 4" xfId="6108"/>
    <cellStyle name="20 % - Accent5 2 2 2 2 2 2 2 4 2" xfId="6109"/>
    <cellStyle name="20 % - Accent5 2 2 2 2 2 2 2 5" xfId="6110"/>
    <cellStyle name="20 % - Accent5 2 2 2 2 2 2 3" xfId="6111"/>
    <cellStyle name="20 % - Accent5 2 2 2 2 2 2 3 2" xfId="6112"/>
    <cellStyle name="20 % - Accent5 2 2 2 2 2 2 3 2 2" xfId="6113"/>
    <cellStyle name="20 % - Accent5 2 2 2 2 2 2 3 2 2 2" xfId="6114"/>
    <cellStyle name="20 % - Accent5 2 2 2 2 2 2 3 2 3" xfId="6115"/>
    <cellStyle name="20 % - Accent5 2 2 2 2 2 2 3 3" xfId="6116"/>
    <cellStyle name="20 % - Accent5 2 2 2 2 2 2 3 3 2" xfId="6117"/>
    <cellStyle name="20 % - Accent5 2 2 2 2 2 2 3 4" xfId="6118"/>
    <cellStyle name="20 % - Accent5 2 2 2 2 2 2 4" xfId="6119"/>
    <cellStyle name="20 % - Accent5 2 2 2 2 2 2 4 2" xfId="6120"/>
    <cellStyle name="20 % - Accent5 2 2 2 2 2 2 4 2 2" xfId="6121"/>
    <cellStyle name="20 % - Accent5 2 2 2 2 2 2 4 3" xfId="6122"/>
    <cellStyle name="20 % - Accent5 2 2 2 2 2 2 5" xfId="6123"/>
    <cellStyle name="20 % - Accent5 2 2 2 2 2 2 5 2" xfId="6124"/>
    <cellStyle name="20 % - Accent5 2 2 2 2 2 2 6" xfId="6125"/>
    <cellStyle name="20 % - Accent5 2 2 2 2 2 3" xfId="6126"/>
    <cellStyle name="20 % - Accent5 2 2 2 2 2 3 2" xfId="6127"/>
    <cellStyle name="20 % - Accent5 2 2 2 2 2 3 2 2" xfId="6128"/>
    <cellStyle name="20 % - Accent5 2 2 2 2 2 3 2 2 2" xfId="6129"/>
    <cellStyle name="20 % - Accent5 2 2 2 2 2 3 2 2 2 2" xfId="6130"/>
    <cellStyle name="20 % - Accent5 2 2 2 2 2 3 2 2 3" xfId="6131"/>
    <cellStyle name="20 % - Accent5 2 2 2 2 2 3 2 3" xfId="6132"/>
    <cellStyle name="20 % - Accent5 2 2 2 2 2 3 2 3 2" xfId="6133"/>
    <cellStyle name="20 % - Accent5 2 2 2 2 2 3 2 4" xfId="6134"/>
    <cellStyle name="20 % - Accent5 2 2 2 2 2 3 3" xfId="6135"/>
    <cellStyle name="20 % - Accent5 2 2 2 2 2 3 3 2" xfId="6136"/>
    <cellStyle name="20 % - Accent5 2 2 2 2 2 3 3 2 2" xfId="6137"/>
    <cellStyle name="20 % - Accent5 2 2 2 2 2 3 3 3" xfId="6138"/>
    <cellStyle name="20 % - Accent5 2 2 2 2 2 3 4" xfId="6139"/>
    <cellStyle name="20 % - Accent5 2 2 2 2 2 3 4 2" xfId="6140"/>
    <cellStyle name="20 % - Accent5 2 2 2 2 2 3 5" xfId="6141"/>
    <cellStyle name="20 % - Accent5 2 2 2 2 2 4" xfId="6142"/>
    <cellStyle name="20 % - Accent5 2 2 2 2 2 4 2" xfId="6143"/>
    <cellStyle name="20 % - Accent5 2 2 2 2 2 4 2 2" xfId="6144"/>
    <cellStyle name="20 % - Accent5 2 2 2 2 2 4 2 2 2" xfId="6145"/>
    <cellStyle name="20 % - Accent5 2 2 2 2 2 4 2 2 2 2" xfId="6146"/>
    <cellStyle name="20 % - Accent5 2 2 2 2 2 4 2 2 3" xfId="6147"/>
    <cellStyle name="20 % - Accent5 2 2 2 2 2 4 2 3" xfId="6148"/>
    <cellStyle name="20 % - Accent5 2 2 2 2 2 4 2 3 2" xfId="6149"/>
    <cellStyle name="20 % - Accent5 2 2 2 2 2 4 2 4" xfId="6150"/>
    <cellStyle name="20 % - Accent5 2 2 2 2 2 4 3" xfId="6151"/>
    <cellStyle name="20 % - Accent5 2 2 2 2 2 4 3 2" xfId="6152"/>
    <cellStyle name="20 % - Accent5 2 2 2 2 2 4 3 2 2" xfId="6153"/>
    <cellStyle name="20 % - Accent5 2 2 2 2 2 4 3 3" xfId="6154"/>
    <cellStyle name="20 % - Accent5 2 2 2 2 2 4 4" xfId="6155"/>
    <cellStyle name="20 % - Accent5 2 2 2 2 2 4 4 2" xfId="6156"/>
    <cellStyle name="20 % - Accent5 2 2 2 2 2 4 5" xfId="6157"/>
    <cellStyle name="20 % - Accent5 2 2 2 2 2 5" xfId="6158"/>
    <cellStyle name="20 % - Accent5 2 2 2 2 2 5 2" xfId="6159"/>
    <cellStyle name="20 % - Accent5 2 2 2 2 2 5 2 2" xfId="6160"/>
    <cellStyle name="20 % - Accent5 2 2 2 2 2 5 2 2 2" xfId="6161"/>
    <cellStyle name="20 % - Accent5 2 2 2 2 2 5 2 3" xfId="6162"/>
    <cellStyle name="20 % - Accent5 2 2 2 2 2 5 3" xfId="6163"/>
    <cellStyle name="20 % - Accent5 2 2 2 2 2 5 3 2" xfId="6164"/>
    <cellStyle name="20 % - Accent5 2 2 2 2 2 5 4" xfId="6165"/>
    <cellStyle name="20 % - Accent5 2 2 2 2 2 6" xfId="6166"/>
    <cellStyle name="20 % - Accent5 2 2 2 2 2 6 2" xfId="6167"/>
    <cellStyle name="20 % - Accent5 2 2 2 2 2 6 2 2" xfId="6168"/>
    <cellStyle name="20 % - Accent5 2 2 2 2 2 6 3" xfId="6169"/>
    <cellStyle name="20 % - Accent5 2 2 2 2 2 7" xfId="6170"/>
    <cellStyle name="20 % - Accent5 2 2 2 2 2 7 2" xfId="6171"/>
    <cellStyle name="20 % - Accent5 2 2 2 2 2 8" xfId="6172"/>
    <cellStyle name="20 % - Accent5 2 2 2 2 3" xfId="6173"/>
    <cellStyle name="20 % - Accent5 2 2 2 2 3 2" xfId="6174"/>
    <cellStyle name="20 % - Accent5 2 2 2 2 3 2 2" xfId="6175"/>
    <cellStyle name="20 % - Accent5 2 2 2 2 3 2 2 2" xfId="6176"/>
    <cellStyle name="20 % - Accent5 2 2 2 2 3 2 2 2 2" xfId="6177"/>
    <cellStyle name="20 % - Accent5 2 2 2 2 3 2 2 2 2 2" xfId="6178"/>
    <cellStyle name="20 % - Accent5 2 2 2 2 3 2 2 2 3" xfId="6179"/>
    <cellStyle name="20 % - Accent5 2 2 2 2 3 2 2 3" xfId="6180"/>
    <cellStyle name="20 % - Accent5 2 2 2 2 3 2 2 3 2" xfId="6181"/>
    <cellStyle name="20 % - Accent5 2 2 2 2 3 2 2 4" xfId="6182"/>
    <cellStyle name="20 % - Accent5 2 2 2 2 3 2 3" xfId="6183"/>
    <cellStyle name="20 % - Accent5 2 2 2 2 3 2 3 2" xfId="6184"/>
    <cellStyle name="20 % - Accent5 2 2 2 2 3 2 3 2 2" xfId="6185"/>
    <cellStyle name="20 % - Accent5 2 2 2 2 3 2 3 3" xfId="6186"/>
    <cellStyle name="20 % - Accent5 2 2 2 2 3 2 4" xfId="6187"/>
    <cellStyle name="20 % - Accent5 2 2 2 2 3 2 4 2" xfId="6188"/>
    <cellStyle name="20 % - Accent5 2 2 2 2 3 2 5" xfId="6189"/>
    <cellStyle name="20 % - Accent5 2 2 2 2 3 3" xfId="6190"/>
    <cellStyle name="20 % - Accent5 2 2 2 2 3 3 2" xfId="6191"/>
    <cellStyle name="20 % - Accent5 2 2 2 2 3 3 2 2" xfId="6192"/>
    <cellStyle name="20 % - Accent5 2 2 2 2 3 3 2 2 2" xfId="6193"/>
    <cellStyle name="20 % - Accent5 2 2 2 2 3 3 2 2 2 2" xfId="6194"/>
    <cellStyle name="20 % - Accent5 2 2 2 2 3 3 2 2 3" xfId="6195"/>
    <cellStyle name="20 % - Accent5 2 2 2 2 3 3 2 3" xfId="6196"/>
    <cellStyle name="20 % - Accent5 2 2 2 2 3 3 2 3 2" xfId="6197"/>
    <cellStyle name="20 % - Accent5 2 2 2 2 3 3 2 4" xfId="6198"/>
    <cellStyle name="20 % - Accent5 2 2 2 2 3 3 3" xfId="6199"/>
    <cellStyle name="20 % - Accent5 2 2 2 2 3 3 3 2" xfId="6200"/>
    <cellStyle name="20 % - Accent5 2 2 2 2 3 3 3 2 2" xfId="6201"/>
    <cellStyle name="20 % - Accent5 2 2 2 2 3 3 3 3" xfId="6202"/>
    <cellStyle name="20 % - Accent5 2 2 2 2 3 3 4" xfId="6203"/>
    <cellStyle name="20 % - Accent5 2 2 2 2 3 3 4 2" xfId="6204"/>
    <cellStyle name="20 % - Accent5 2 2 2 2 3 3 5" xfId="6205"/>
    <cellStyle name="20 % - Accent5 2 2 2 2 3 4" xfId="6206"/>
    <cellStyle name="20 % - Accent5 2 2 2 2 3 4 2" xfId="6207"/>
    <cellStyle name="20 % - Accent5 2 2 2 2 3 4 2 2" xfId="6208"/>
    <cellStyle name="20 % - Accent5 2 2 2 2 3 4 2 2 2" xfId="6209"/>
    <cellStyle name="20 % - Accent5 2 2 2 2 3 4 2 3" xfId="6210"/>
    <cellStyle name="20 % - Accent5 2 2 2 2 3 4 3" xfId="6211"/>
    <cellStyle name="20 % - Accent5 2 2 2 2 3 4 3 2" xfId="6212"/>
    <cellStyle name="20 % - Accent5 2 2 2 2 3 4 4" xfId="6213"/>
    <cellStyle name="20 % - Accent5 2 2 2 2 3 5" xfId="6214"/>
    <cellStyle name="20 % - Accent5 2 2 2 2 3 5 2" xfId="6215"/>
    <cellStyle name="20 % - Accent5 2 2 2 2 3 5 2 2" xfId="6216"/>
    <cellStyle name="20 % - Accent5 2 2 2 2 3 5 3" xfId="6217"/>
    <cellStyle name="20 % - Accent5 2 2 2 2 3 6" xfId="6218"/>
    <cellStyle name="20 % - Accent5 2 2 2 2 3 6 2" xfId="6219"/>
    <cellStyle name="20 % - Accent5 2 2 2 2 3 7" xfId="6220"/>
    <cellStyle name="20 % - Accent5 2 2 2 2 4" xfId="6221"/>
    <cellStyle name="20 % - Accent5 2 2 2 2 4 2" xfId="6222"/>
    <cellStyle name="20 % - Accent5 2 2 2 2 4 2 2" xfId="6223"/>
    <cellStyle name="20 % - Accent5 2 2 2 2 4 2 2 2" xfId="6224"/>
    <cellStyle name="20 % - Accent5 2 2 2 2 4 2 2 2 2" xfId="6225"/>
    <cellStyle name="20 % - Accent5 2 2 2 2 4 2 2 3" xfId="6226"/>
    <cellStyle name="20 % - Accent5 2 2 2 2 4 2 3" xfId="6227"/>
    <cellStyle name="20 % - Accent5 2 2 2 2 4 2 3 2" xfId="6228"/>
    <cellStyle name="20 % - Accent5 2 2 2 2 4 2 4" xfId="6229"/>
    <cellStyle name="20 % - Accent5 2 2 2 2 4 3" xfId="6230"/>
    <cellStyle name="20 % - Accent5 2 2 2 2 4 3 2" xfId="6231"/>
    <cellStyle name="20 % - Accent5 2 2 2 2 4 3 2 2" xfId="6232"/>
    <cellStyle name="20 % - Accent5 2 2 2 2 4 3 3" xfId="6233"/>
    <cellStyle name="20 % - Accent5 2 2 2 2 4 4" xfId="6234"/>
    <cellStyle name="20 % - Accent5 2 2 2 2 4 4 2" xfId="6235"/>
    <cellStyle name="20 % - Accent5 2 2 2 2 4 5" xfId="6236"/>
    <cellStyle name="20 % - Accent5 2 2 2 2 5" xfId="6237"/>
    <cellStyle name="20 % - Accent5 2 2 2 2 5 2" xfId="6238"/>
    <cellStyle name="20 % - Accent5 2 2 2 2 5 2 2" xfId="6239"/>
    <cellStyle name="20 % - Accent5 2 2 2 2 5 2 2 2" xfId="6240"/>
    <cellStyle name="20 % - Accent5 2 2 2 2 5 2 2 2 2" xfId="6241"/>
    <cellStyle name="20 % - Accent5 2 2 2 2 5 2 2 3" xfId="6242"/>
    <cellStyle name="20 % - Accent5 2 2 2 2 5 2 3" xfId="6243"/>
    <cellStyle name="20 % - Accent5 2 2 2 2 5 2 3 2" xfId="6244"/>
    <cellStyle name="20 % - Accent5 2 2 2 2 5 2 4" xfId="6245"/>
    <cellStyle name="20 % - Accent5 2 2 2 2 5 3" xfId="6246"/>
    <cellStyle name="20 % - Accent5 2 2 2 2 5 3 2" xfId="6247"/>
    <cellStyle name="20 % - Accent5 2 2 2 2 5 3 2 2" xfId="6248"/>
    <cellStyle name="20 % - Accent5 2 2 2 2 5 3 3" xfId="6249"/>
    <cellStyle name="20 % - Accent5 2 2 2 2 5 4" xfId="6250"/>
    <cellStyle name="20 % - Accent5 2 2 2 2 5 4 2" xfId="6251"/>
    <cellStyle name="20 % - Accent5 2 2 2 2 5 5" xfId="6252"/>
    <cellStyle name="20 % - Accent5 2 2 2 2 6" xfId="6253"/>
    <cellStyle name="20 % - Accent5 2 2 2 2 6 2" xfId="6254"/>
    <cellStyle name="20 % - Accent5 2 2 2 2 6 2 2" xfId="6255"/>
    <cellStyle name="20 % - Accent5 2 2 2 2 6 2 2 2" xfId="6256"/>
    <cellStyle name="20 % - Accent5 2 2 2 2 6 2 2 2 2" xfId="6257"/>
    <cellStyle name="20 % - Accent5 2 2 2 2 6 2 2 3" xfId="6258"/>
    <cellStyle name="20 % - Accent5 2 2 2 2 6 2 3" xfId="6259"/>
    <cellStyle name="20 % - Accent5 2 2 2 2 6 2 3 2" xfId="6260"/>
    <cellStyle name="20 % - Accent5 2 2 2 2 6 2 4" xfId="6261"/>
    <cellStyle name="20 % - Accent5 2 2 2 2 6 3" xfId="6262"/>
    <cellStyle name="20 % - Accent5 2 2 2 2 6 3 2" xfId="6263"/>
    <cellStyle name="20 % - Accent5 2 2 2 2 6 3 2 2" xfId="6264"/>
    <cellStyle name="20 % - Accent5 2 2 2 2 6 3 3" xfId="6265"/>
    <cellStyle name="20 % - Accent5 2 2 2 2 6 4" xfId="6266"/>
    <cellStyle name="20 % - Accent5 2 2 2 2 6 4 2" xfId="6267"/>
    <cellStyle name="20 % - Accent5 2 2 2 2 6 5" xfId="6268"/>
    <cellStyle name="20 % - Accent5 2 2 2 2 7" xfId="6269"/>
    <cellStyle name="20 % - Accent5 2 2 2 2 7 2" xfId="6270"/>
    <cellStyle name="20 % - Accent5 2 2 2 2 7 2 2" xfId="6271"/>
    <cellStyle name="20 % - Accent5 2 2 2 2 7 2 2 2" xfId="6272"/>
    <cellStyle name="20 % - Accent5 2 2 2 2 7 2 3" xfId="6273"/>
    <cellStyle name="20 % - Accent5 2 2 2 2 7 3" xfId="6274"/>
    <cellStyle name="20 % - Accent5 2 2 2 2 7 3 2" xfId="6275"/>
    <cellStyle name="20 % - Accent5 2 2 2 2 7 4" xfId="6276"/>
    <cellStyle name="20 % - Accent5 2 2 2 2 8" xfId="6277"/>
    <cellStyle name="20 % - Accent5 2 2 2 2 8 2" xfId="6278"/>
    <cellStyle name="20 % - Accent5 2 2 2 2 8 2 2" xfId="6279"/>
    <cellStyle name="20 % - Accent5 2 2 2 2 8 3" xfId="6280"/>
    <cellStyle name="20 % - Accent5 2 2 2 2 9" xfId="6281"/>
    <cellStyle name="20 % - Accent5 2 2 2 2 9 2" xfId="6282"/>
    <cellStyle name="20 % - Accent5 2 2 2 3" xfId="6283"/>
    <cellStyle name="20 % - Accent5 2 2 2 3 2" xfId="6284"/>
    <cellStyle name="20 % - Accent5 2 2 2 3 2 2" xfId="6285"/>
    <cellStyle name="20 % - Accent5 2 2 2 3 2 2 2" xfId="6286"/>
    <cellStyle name="20 % - Accent5 2 2 2 3 2 2 2 2" xfId="6287"/>
    <cellStyle name="20 % - Accent5 2 2 2 3 2 2 2 2 2" xfId="6288"/>
    <cellStyle name="20 % - Accent5 2 2 2 3 2 2 2 2 2 2" xfId="6289"/>
    <cellStyle name="20 % - Accent5 2 2 2 3 2 2 2 2 3" xfId="6290"/>
    <cellStyle name="20 % - Accent5 2 2 2 3 2 2 2 3" xfId="6291"/>
    <cellStyle name="20 % - Accent5 2 2 2 3 2 2 2 3 2" xfId="6292"/>
    <cellStyle name="20 % - Accent5 2 2 2 3 2 2 2 4" xfId="6293"/>
    <cellStyle name="20 % - Accent5 2 2 2 3 2 2 3" xfId="6294"/>
    <cellStyle name="20 % - Accent5 2 2 2 3 2 2 3 2" xfId="6295"/>
    <cellStyle name="20 % - Accent5 2 2 2 3 2 2 3 2 2" xfId="6296"/>
    <cellStyle name="20 % - Accent5 2 2 2 3 2 2 3 3" xfId="6297"/>
    <cellStyle name="20 % - Accent5 2 2 2 3 2 2 4" xfId="6298"/>
    <cellStyle name="20 % - Accent5 2 2 2 3 2 2 4 2" xfId="6299"/>
    <cellStyle name="20 % - Accent5 2 2 2 3 2 2 5" xfId="6300"/>
    <cellStyle name="20 % - Accent5 2 2 2 3 2 3" xfId="6301"/>
    <cellStyle name="20 % - Accent5 2 2 2 3 2 3 2" xfId="6302"/>
    <cellStyle name="20 % - Accent5 2 2 2 3 2 3 2 2" xfId="6303"/>
    <cellStyle name="20 % - Accent5 2 2 2 3 2 3 2 2 2" xfId="6304"/>
    <cellStyle name="20 % - Accent5 2 2 2 3 2 3 2 3" xfId="6305"/>
    <cellStyle name="20 % - Accent5 2 2 2 3 2 3 3" xfId="6306"/>
    <cellStyle name="20 % - Accent5 2 2 2 3 2 3 3 2" xfId="6307"/>
    <cellStyle name="20 % - Accent5 2 2 2 3 2 3 4" xfId="6308"/>
    <cellStyle name="20 % - Accent5 2 2 2 3 2 4" xfId="6309"/>
    <cellStyle name="20 % - Accent5 2 2 2 3 2 4 2" xfId="6310"/>
    <cellStyle name="20 % - Accent5 2 2 2 3 2 4 2 2" xfId="6311"/>
    <cellStyle name="20 % - Accent5 2 2 2 3 2 4 3" xfId="6312"/>
    <cellStyle name="20 % - Accent5 2 2 2 3 2 5" xfId="6313"/>
    <cellStyle name="20 % - Accent5 2 2 2 3 2 5 2" xfId="6314"/>
    <cellStyle name="20 % - Accent5 2 2 2 3 2 6" xfId="6315"/>
    <cellStyle name="20 % - Accent5 2 2 2 3 3" xfId="6316"/>
    <cellStyle name="20 % - Accent5 2 2 2 3 3 2" xfId="6317"/>
    <cellStyle name="20 % - Accent5 2 2 2 3 3 2 2" xfId="6318"/>
    <cellStyle name="20 % - Accent5 2 2 2 3 3 2 2 2" xfId="6319"/>
    <cellStyle name="20 % - Accent5 2 2 2 3 3 2 2 2 2" xfId="6320"/>
    <cellStyle name="20 % - Accent5 2 2 2 3 3 2 2 3" xfId="6321"/>
    <cellStyle name="20 % - Accent5 2 2 2 3 3 2 3" xfId="6322"/>
    <cellStyle name="20 % - Accent5 2 2 2 3 3 2 3 2" xfId="6323"/>
    <cellStyle name="20 % - Accent5 2 2 2 3 3 2 4" xfId="6324"/>
    <cellStyle name="20 % - Accent5 2 2 2 3 3 3" xfId="6325"/>
    <cellStyle name="20 % - Accent5 2 2 2 3 3 3 2" xfId="6326"/>
    <cellStyle name="20 % - Accent5 2 2 2 3 3 3 2 2" xfId="6327"/>
    <cellStyle name="20 % - Accent5 2 2 2 3 3 3 3" xfId="6328"/>
    <cellStyle name="20 % - Accent5 2 2 2 3 3 4" xfId="6329"/>
    <cellStyle name="20 % - Accent5 2 2 2 3 3 4 2" xfId="6330"/>
    <cellStyle name="20 % - Accent5 2 2 2 3 3 5" xfId="6331"/>
    <cellStyle name="20 % - Accent5 2 2 2 3 4" xfId="6332"/>
    <cellStyle name="20 % - Accent5 2 2 2 3 4 2" xfId="6333"/>
    <cellStyle name="20 % - Accent5 2 2 2 3 4 2 2" xfId="6334"/>
    <cellStyle name="20 % - Accent5 2 2 2 3 4 2 2 2" xfId="6335"/>
    <cellStyle name="20 % - Accent5 2 2 2 3 4 2 3" xfId="6336"/>
    <cellStyle name="20 % - Accent5 2 2 2 3 4 3" xfId="6337"/>
    <cellStyle name="20 % - Accent5 2 2 2 3 4 3 2" xfId="6338"/>
    <cellStyle name="20 % - Accent5 2 2 2 3 4 4" xfId="6339"/>
    <cellStyle name="20 % - Accent5 2 2 2 3 5" xfId="6340"/>
    <cellStyle name="20 % - Accent5 2 2 2 3 5 2" xfId="6341"/>
    <cellStyle name="20 % - Accent5 2 2 2 3 5 2 2" xfId="6342"/>
    <cellStyle name="20 % - Accent5 2 2 2 3 5 3" xfId="6343"/>
    <cellStyle name="20 % - Accent5 2 2 2 3 6" xfId="6344"/>
    <cellStyle name="20 % - Accent5 2 2 2 3 6 2" xfId="6345"/>
    <cellStyle name="20 % - Accent5 2 2 2 3 7" xfId="6346"/>
    <cellStyle name="20 % - Accent5 2 2 2 4" xfId="6347"/>
    <cellStyle name="20 % - Accent5 2 2 2 4 2" xfId="6348"/>
    <cellStyle name="20 % - Accent5 2 2 2 4 2 2" xfId="6349"/>
    <cellStyle name="20 % - Accent5 2 2 2 4 2 2 2" xfId="6350"/>
    <cellStyle name="20 % - Accent5 2 2 2 4 2 2 2 2" xfId="6351"/>
    <cellStyle name="20 % - Accent5 2 2 2 4 2 2 2 2 2" xfId="6352"/>
    <cellStyle name="20 % - Accent5 2 2 2 4 2 2 2 3" xfId="6353"/>
    <cellStyle name="20 % - Accent5 2 2 2 4 2 2 3" xfId="6354"/>
    <cellStyle name="20 % - Accent5 2 2 2 4 2 2 3 2" xfId="6355"/>
    <cellStyle name="20 % - Accent5 2 2 2 4 2 2 4" xfId="6356"/>
    <cellStyle name="20 % - Accent5 2 2 2 4 2 3" xfId="6357"/>
    <cellStyle name="20 % - Accent5 2 2 2 4 2 3 2" xfId="6358"/>
    <cellStyle name="20 % - Accent5 2 2 2 4 2 3 2 2" xfId="6359"/>
    <cellStyle name="20 % - Accent5 2 2 2 4 2 3 3" xfId="6360"/>
    <cellStyle name="20 % - Accent5 2 2 2 4 2 4" xfId="6361"/>
    <cellStyle name="20 % - Accent5 2 2 2 4 2 4 2" xfId="6362"/>
    <cellStyle name="20 % - Accent5 2 2 2 4 2 5" xfId="6363"/>
    <cellStyle name="20 % - Accent5 2 2 2 4 3" xfId="6364"/>
    <cellStyle name="20 % - Accent5 2 2 2 4 3 2" xfId="6365"/>
    <cellStyle name="20 % - Accent5 2 2 2 4 3 2 2" xfId="6366"/>
    <cellStyle name="20 % - Accent5 2 2 2 4 3 2 2 2" xfId="6367"/>
    <cellStyle name="20 % - Accent5 2 2 2 4 3 2 2 2 2" xfId="6368"/>
    <cellStyle name="20 % - Accent5 2 2 2 4 3 2 2 3" xfId="6369"/>
    <cellStyle name="20 % - Accent5 2 2 2 4 3 2 3" xfId="6370"/>
    <cellStyle name="20 % - Accent5 2 2 2 4 3 2 3 2" xfId="6371"/>
    <cellStyle name="20 % - Accent5 2 2 2 4 3 2 4" xfId="6372"/>
    <cellStyle name="20 % - Accent5 2 2 2 4 3 3" xfId="6373"/>
    <cellStyle name="20 % - Accent5 2 2 2 4 3 3 2" xfId="6374"/>
    <cellStyle name="20 % - Accent5 2 2 2 4 3 3 2 2" xfId="6375"/>
    <cellStyle name="20 % - Accent5 2 2 2 4 3 3 3" xfId="6376"/>
    <cellStyle name="20 % - Accent5 2 2 2 4 3 4" xfId="6377"/>
    <cellStyle name="20 % - Accent5 2 2 2 4 3 4 2" xfId="6378"/>
    <cellStyle name="20 % - Accent5 2 2 2 4 3 5" xfId="6379"/>
    <cellStyle name="20 % - Accent5 2 2 2 4 4" xfId="6380"/>
    <cellStyle name="20 % - Accent5 2 2 2 4 4 2" xfId="6381"/>
    <cellStyle name="20 % - Accent5 2 2 2 4 4 2 2" xfId="6382"/>
    <cellStyle name="20 % - Accent5 2 2 2 4 4 2 2 2" xfId="6383"/>
    <cellStyle name="20 % - Accent5 2 2 2 4 4 2 3" xfId="6384"/>
    <cellStyle name="20 % - Accent5 2 2 2 4 4 3" xfId="6385"/>
    <cellStyle name="20 % - Accent5 2 2 2 4 4 3 2" xfId="6386"/>
    <cellStyle name="20 % - Accent5 2 2 2 4 4 4" xfId="6387"/>
    <cellStyle name="20 % - Accent5 2 2 2 4 5" xfId="6388"/>
    <cellStyle name="20 % - Accent5 2 2 2 4 5 2" xfId="6389"/>
    <cellStyle name="20 % - Accent5 2 2 2 4 5 2 2" xfId="6390"/>
    <cellStyle name="20 % - Accent5 2 2 2 4 5 3" xfId="6391"/>
    <cellStyle name="20 % - Accent5 2 2 2 4 6" xfId="6392"/>
    <cellStyle name="20 % - Accent5 2 2 2 4 6 2" xfId="6393"/>
    <cellStyle name="20 % - Accent5 2 2 2 4 7" xfId="6394"/>
    <cellStyle name="20 % - Accent5 2 2 2 5" xfId="6395"/>
    <cellStyle name="20 % - Accent5 2 2 2 5 2" xfId="6396"/>
    <cellStyle name="20 % - Accent5 2 2 2 5 2 2" xfId="6397"/>
    <cellStyle name="20 % - Accent5 2 2 2 5 2 2 2" xfId="6398"/>
    <cellStyle name="20 % - Accent5 2 2 2 5 2 2 2 2" xfId="6399"/>
    <cellStyle name="20 % - Accent5 2 2 2 5 2 2 2 2 2" xfId="6400"/>
    <cellStyle name="20 % - Accent5 2 2 2 5 2 2 2 3" xfId="6401"/>
    <cellStyle name="20 % - Accent5 2 2 2 5 2 2 3" xfId="6402"/>
    <cellStyle name="20 % - Accent5 2 2 2 5 2 2 3 2" xfId="6403"/>
    <cellStyle name="20 % - Accent5 2 2 2 5 2 2 4" xfId="6404"/>
    <cellStyle name="20 % - Accent5 2 2 2 5 2 3" xfId="6405"/>
    <cellStyle name="20 % - Accent5 2 2 2 5 2 3 2" xfId="6406"/>
    <cellStyle name="20 % - Accent5 2 2 2 5 2 3 2 2" xfId="6407"/>
    <cellStyle name="20 % - Accent5 2 2 2 5 2 3 3" xfId="6408"/>
    <cellStyle name="20 % - Accent5 2 2 2 5 2 4" xfId="6409"/>
    <cellStyle name="20 % - Accent5 2 2 2 5 2 4 2" xfId="6410"/>
    <cellStyle name="20 % - Accent5 2 2 2 5 2 5" xfId="6411"/>
    <cellStyle name="20 % - Accent5 2 2 2 5 3" xfId="6412"/>
    <cellStyle name="20 % - Accent5 2 2 2 5 3 2" xfId="6413"/>
    <cellStyle name="20 % - Accent5 2 2 2 5 3 2 2" xfId="6414"/>
    <cellStyle name="20 % - Accent5 2 2 2 5 3 2 2 2" xfId="6415"/>
    <cellStyle name="20 % - Accent5 2 2 2 5 3 2 3" xfId="6416"/>
    <cellStyle name="20 % - Accent5 2 2 2 5 3 3" xfId="6417"/>
    <cellStyle name="20 % - Accent5 2 2 2 5 3 3 2" xfId="6418"/>
    <cellStyle name="20 % - Accent5 2 2 2 5 3 4" xfId="6419"/>
    <cellStyle name="20 % - Accent5 2 2 2 5 4" xfId="6420"/>
    <cellStyle name="20 % - Accent5 2 2 2 5 4 2" xfId="6421"/>
    <cellStyle name="20 % - Accent5 2 2 2 5 4 2 2" xfId="6422"/>
    <cellStyle name="20 % - Accent5 2 2 2 5 4 3" xfId="6423"/>
    <cellStyle name="20 % - Accent5 2 2 2 5 5" xfId="6424"/>
    <cellStyle name="20 % - Accent5 2 2 2 5 5 2" xfId="6425"/>
    <cellStyle name="20 % - Accent5 2 2 2 5 6" xfId="6426"/>
    <cellStyle name="20 % - Accent5 2 2 2 6" xfId="6427"/>
    <cellStyle name="20 % - Accent5 2 2 2 6 2" xfId="6428"/>
    <cellStyle name="20 % - Accent5 2 2 2 6 2 2" xfId="6429"/>
    <cellStyle name="20 % - Accent5 2 2 2 6 2 2 2" xfId="6430"/>
    <cellStyle name="20 % - Accent5 2 2 2 6 2 2 2 2" xfId="6431"/>
    <cellStyle name="20 % - Accent5 2 2 2 6 2 2 3" xfId="6432"/>
    <cellStyle name="20 % - Accent5 2 2 2 6 2 3" xfId="6433"/>
    <cellStyle name="20 % - Accent5 2 2 2 6 2 3 2" xfId="6434"/>
    <cellStyle name="20 % - Accent5 2 2 2 6 2 4" xfId="6435"/>
    <cellStyle name="20 % - Accent5 2 2 2 6 3" xfId="6436"/>
    <cellStyle name="20 % - Accent5 2 2 2 6 3 2" xfId="6437"/>
    <cellStyle name="20 % - Accent5 2 2 2 6 3 2 2" xfId="6438"/>
    <cellStyle name="20 % - Accent5 2 2 2 6 3 3" xfId="6439"/>
    <cellStyle name="20 % - Accent5 2 2 2 6 4" xfId="6440"/>
    <cellStyle name="20 % - Accent5 2 2 2 6 4 2" xfId="6441"/>
    <cellStyle name="20 % - Accent5 2 2 2 6 5" xfId="6442"/>
    <cellStyle name="20 % - Accent5 2 2 2 7" xfId="6443"/>
    <cellStyle name="20 % - Accent5 2 2 2 7 2" xfId="6444"/>
    <cellStyle name="20 % - Accent5 2 2 2 7 2 2" xfId="6445"/>
    <cellStyle name="20 % - Accent5 2 2 2 7 2 2 2" xfId="6446"/>
    <cellStyle name="20 % - Accent5 2 2 2 7 2 2 2 2" xfId="6447"/>
    <cellStyle name="20 % - Accent5 2 2 2 7 2 2 3" xfId="6448"/>
    <cellStyle name="20 % - Accent5 2 2 2 7 2 3" xfId="6449"/>
    <cellStyle name="20 % - Accent5 2 2 2 7 2 3 2" xfId="6450"/>
    <cellStyle name="20 % - Accent5 2 2 2 7 2 4" xfId="6451"/>
    <cellStyle name="20 % - Accent5 2 2 2 7 3" xfId="6452"/>
    <cellStyle name="20 % - Accent5 2 2 2 7 3 2" xfId="6453"/>
    <cellStyle name="20 % - Accent5 2 2 2 7 3 2 2" xfId="6454"/>
    <cellStyle name="20 % - Accent5 2 2 2 7 3 3" xfId="6455"/>
    <cellStyle name="20 % - Accent5 2 2 2 7 4" xfId="6456"/>
    <cellStyle name="20 % - Accent5 2 2 2 7 4 2" xfId="6457"/>
    <cellStyle name="20 % - Accent5 2 2 2 7 5" xfId="6458"/>
    <cellStyle name="20 % - Accent5 2 2 2 8" xfId="6459"/>
    <cellStyle name="20 % - Accent5 2 2 2 8 2" xfId="6460"/>
    <cellStyle name="20 % - Accent5 2 2 2 8 2 2" xfId="6461"/>
    <cellStyle name="20 % - Accent5 2 2 2 8 2 2 2" xfId="6462"/>
    <cellStyle name="20 % - Accent5 2 2 2 8 2 2 2 2" xfId="6463"/>
    <cellStyle name="20 % - Accent5 2 2 2 8 2 2 3" xfId="6464"/>
    <cellStyle name="20 % - Accent5 2 2 2 8 2 3" xfId="6465"/>
    <cellStyle name="20 % - Accent5 2 2 2 8 2 3 2" xfId="6466"/>
    <cellStyle name="20 % - Accent5 2 2 2 8 2 4" xfId="6467"/>
    <cellStyle name="20 % - Accent5 2 2 2 8 3" xfId="6468"/>
    <cellStyle name="20 % - Accent5 2 2 2 8 3 2" xfId="6469"/>
    <cellStyle name="20 % - Accent5 2 2 2 8 3 2 2" xfId="6470"/>
    <cellStyle name="20 % - Accent5 2 2 2 8 3 3" xfId="6471"/>
    <cellStyle name="20 % - Accent5 2 2 2 8 4" xfId="6472"/>
    <cellStyle name="20 % - Accent5 2 2 2 8 4 2" xfId="6473"/>
    <cellStyle name="20 % - Accent5 2 2 2 8 5" xfId="6474"/>
    <cellStyle name="20 % - Accent5 2 2 2 9" xfId="6475"/>
    <cellStyle name="20 % - Accent5 2 2 2 9 2" xfId="6476"/>
    <cellStyle name="20 % - Accent5 2 2 2 9 2 2" xfId="6477"/>
    <cellStyle name="20 % - Accent5 2 2 2 9 2 2 2" xfId="6478"/>
    <cellStyle name="20 % - Accent5 2 2 2 9 2 3" xfId="6479"/>
    <cellStyle name="20 % - Accent5 2 2 2 9 3" xfId="6480"/>
    <cellStyle name="20 % - Accent5 2 2 2 9 3 2" xfId="6481"/>
    <cellStyle name="20 % - Accent5 2 2 2 9 4" xfId="6482"/>
    <cellStyle name="20 % - Accent5 2 2 3" xfId="6483"/>
    <cellStyle name="20 % - Accent5 2 2 3 2" xfId="6484"/>
    <cellStyle name="20 % - Accent5 2 2 3 2 2" xfId="6485"/>
    <cellStyle name="20 % - Accent5 2 2 3 2 2 2" xfId="6486"/>
    <cellStyle name="20 % - Accent5 2 2 3 2 2 2 2" xfId="6487"/>
    <cellStyle name="20 % - Accent5 2 2 3 2 2 2 2 2" xfId="6488"/>
    <cellStyle name="20 % - Accent5 2 2 3 2 2 2 2 2 2" xfId="6489"/>
    <cellStyle name="20 % - Accent5 2 2 3 2 2 2 2 2 2 2" xfId="6490"/>
    <cellStyle name="20 % - Accent5 2 2 3 2 2 2 2 2 3" xfId="6491"/>
    <cellStyle name="20 % - Accent5 2 2 3 2 2 2 2 3" xfId="6492"/>
    <cellStyle name="20 % - Accent5 2 2 3 2 2 2 2 3 2" xfId="6493"/>
    <cellStyle name="20 % - Accent5 2 2 3 2 2 2 2 4" xfId="6494"/>
    <cellStyle name="20 % - Accent5 2 2 3 2 2 2 3" xfId="6495"/>
    <cellStyle name="20 % - Accent5 2 2 3 2 2 2 3 2" xfId="6496"/>
    <cellStyle name="20 % - Accent5 2 2 3 2 2 2 3 2 2" xfId="6497"/>
    <cellStyle name="20 % - Accent5 2 2 3 2 2 2 3 3" xfId="6498"/>
    <cellStyle name="20 % - Accent5 2 2 3 2 2 2 4" xfId="6499"/>
    <cellStyle name="20 % - Accent5 2 2 3 2 2 2 4 2" xfId="6500"/>
    <cellStyle name="20 % - Accent5 2 2 3 2 2 2 5" xfId="6501"/>
    <cellStyle name="20 % - Accent5 2 2 3 2 2 3" xfId="6502"/>
    <cellStyle name="20 % - Accent5 2 2 3 2 2 3 2" xfId="6503"/>
    <cellStyle name="20 % - Accent5 2 2 3 2 2 3 2 2" xfId="6504"/>
    <cellStyle name="20 % - Accent5 2 2 3 2 2 3 2 2 2" xfId="6505"/>
    <cellStyle name="20 % - Accent5 2 2 3 2 2 3 2 3" xfId="6506"/>
    <cellStyle name="20 % - Accent5 2 2 3 2 2 3 3" xfId="6507"/>
    <cellStyle name="20 % - Accent5 2 2 3 2 2 3 3 2" xfId="6508"/>
    <cellStyle name="20 % - Accent5 2 2 3 2 2 3 4" xfId="6509"/>
    <cellStyle name="20 % - Accent5 2 2 3 2 2 4" xfId="6510"/>
    <cellStyle name="20 % - Accent5 2 2 3 2 2 4 2" xfId="6511"/>
    <cellStyle name="20 % - Accent5 2 2 3 2 2 4 2 2" xfId="6512"/>
    <cellStyle name="20 % - Accent5 2 2 3 2 2 4 3" xfId="6513"/>
    <cellStyle name="20 % - Accent5 2 2 3 2 2 5" xfId="6514"/>
    <cellStyle name="20 % - Accent5 2 2 3 2 2 5 2" xfId="6515"/>
    <cellStyle name="20 % - Accent5 2 2 3 2 2 6" xfId="6516"/>
    <cellStyle name="20 % - Accent5 2 2 3 2 3" xfId="6517"/>
    <cellStyle name="20 % - Accent5 2 2 3 2 3 2" xfId="6518"/>
    <cellStyle name="20 % - Accent5 2 2 3 2 3 2 2" xfId="6519"/>
    <cellStyle name="20 % - Accent5 2 2 3 2 3 2 2 2" xfId="6520"/>
    <cellStyle name="20 % - Accent5 2 2 3 2 3 2 2 2 2" xfId="6521"/>
    <cellStyle name="20 % - Accent5 2 2 3 2 3 2 2 3" xfId="6522"/>
    <cellStyle name="20 % - Accent5 2 2 3 2 3 2 3" xfId="6523"/>
    <cellStyle name="20 % - Accent5 2 2 3 2 3 2 3 2" xfId="6524"/>
    <cellStyle name="20 % - Accent5 2 2 3 2 3 2 4" xfId="6525"/>
    <cellStyle name="20 % - Accent5 2 2 3 2 3 3" xfId="6526"/>
    <cellStyle name="20 % - Accent5 2 2 3 2 3 3 2" xfId="6527"/>
    <cellStyle name="20 % - Accent5 2 2 3 2 3 3 2 2" xfId="6528"/>
    <cellStyle name="20 % - Accent5 2 2 3 2 3 3 3" xfId="6529"/>
    <cellStyle name="20 % - Accent5 2 2 3 2 3 4" xfId="6530"/>
    <cellStyle name="20 % - Accent5 2 2 3 2 3 4 2" xfId="6531"/>
    <cellStyle name="20 % - Accent5 2 2 3 2 3 5" xfId="6532"/>
    <cellStyle name="20 % - Accent5 2 2 3 2 4" xfId="6533"/>
    <cellStyle name="20 % - Accent5 2 2 3 2 4 2" xfId="6534"/>
    <cellStyle name="20 % - Accent5 2 2 3 2 4 2 2" xfId="6535"/>
    <cellStyle name="20 % - Accent5 2 2 3 2 4 2 2 2" xfId="6536"/>
    <cellStyle name="20 % - Accent5 2 2 3 2 4 2 3" xfId="6537"/>
    <cellStyle name="20 % - Accent5 2 2 3 2 4 3" xfId="6538"/>
    <cellStyle name="20 % - Accent5 2 2 3 2 4 3 2" xfId="6539"/>
    <cellStyle name="20 % - Accent5 2 2 3 2 4 4" xfId="6540"/>
    <cellStyle name="20 % - Accent5 2 2 3 2 5" xfId="6541"/>
    <cellStyle name="20 % - Accent5 2 2 3 2 5 2" xfId="6542"/>
    <cellStyle name="20 % - Accent5 2 2 3 2 5 2 2" xfId="6543"/>
    <cellStyle name="20 % - Accent5 2 2 3 2 5 3" xfId="6544"/>
    <cellStyle name="20 % - Accent5 2 2 3 2 6" xfId="6545"/>
    <cellStyle name="20 % - Accent5 2 2 3 2 6 2" xfId="6546"/>
    <cellStyle name="20 % - Accent5 2 2 3 2 7" xfId="6547"/>
    <cellStyle name="20 % - Accent5 2 2 3 3" xfId="6548"/>
    <cellStyle name="20 % - Accent5 2 2 3 3 2" xfId="6549"/>
    <cellStyle name="20 % - Accent5 2 2 3 3 2 2" xfId="6550"/>
    <cellStyle name="20 % - Accent5 2 2 3 3 2 2 2" xfId="6551"/>
    <cellStyle name="20 % - Accent5 2 2 3 3 2 2 2 2" xfId="6552"/>
    <cellStyle name="20 % - Accent5 2 2 3 3 2 2 2 2 2" xfId="6553"/>
    <cellStyle name="20 % - Accent5 2 2 3 3 2 2 2 3" xfId="6554"/>
    <cellStyle name="20 % - Accent5 2 2 3 3 2 2 3" xfId="6555"/>
    <cellStyle name="20 % - Accent5 2 2 3 3 2 2 3 2" xfId="6556"/>
    <cellStyle name="20 % - Accent5 2 2 3 3 2 2 4" xfId="6557"/>
    <cellStyle name="20 % - Accent5 2 2 3 3 2 3" xfId="6558"/>
    <cellStyle name="20 % - Accent5 2 2 3 3 2 3 2" xfId="6559"/>
    <cellStyle name="20 % - Accent5 2 2 3 3 2 3 2 2" xfId="6560"/>
    <cellStyle name="20 % - Accent5 2 2 3 3 2 3 3" xfId="6561"/>
    <cellStyle name="20 % - Accent5 2 2 3 3 2 4" xfId="6562"/>
    <cellStyle name="20 % - Accent5 2 2 3 3 2 4 2" xfId="6563"/>
    <cellStyle name="20 % - Accent5 2 2 3 3 2 5" xfId="6564"/>
    <cellStyle name="20 % - Accent5 2 2 3 3 3" xfId="6565"/>
    <cellStyle name="20 % - Accent5 2 2 3 3 3 2" xfId="6566"/>
    <cellStyle name="20 % - Accent5 2 2 3 3 3 2 2" xfId="6567"/>
    <cellStyle name="20 % - Accent5 2 2 3 3 3 2 2 2" xfId="6568"/>
    <cellStyle name="20 % - Accent5 2 2 3 3 3 2 3" xfId="6569"/>
    <cellStyle name="20 % - Accent5 2 2 3 3 3 3" xfId="6570"/>
    <cellStyle name="20 % - Accent5 2 2 3 3 3 3 2" xfId="6571"/>
    <cellStyle name="20 % - Accent5 2 2 3 3 3 4" xfId="6572"/>
    <cellStyle name="20 % - Accent5 2 2 3 3 4" xfId="6573"/>
    <cellStyle name="20 % - Accent5 2 2 3 3 4 2" xfId="6574"/>
    <cellStyle name="20 % - Accent5 2 2 3 3 4 2 2" xfId="6575"/>
    <cellStyle name="20 % - Accent5 2 2 3 3 4 3" xfId="6576"/>
    <cellStyle name="20 % - Accent5 2 2 3 3 5" xfId="6577"/>
    <cellStyle name="20 % - Accent5 2 2 3 3 5 2" xfId="6578"/>
    <cellStyle name="20 % - Accent5 2 2 3 3 6" xfId="6579"/>
    <cellStyle name="20 % - Accent5 2 2 3 4" xfId="6580"/>
    <cellStyle name="20 % - Accent5 2 2 3 4 2" xfId="6581"/>
    <cellStyle name="20 % - Accent5 2 2 3 4 2 2" xfId="6582"/>
    <cellStyle name="20 % - Accent5 2 2 3 4 2 2 2" xfId="6583"/>
    <cellStyle name="20 % - Accent5 2 2 3 4 2 2 2 2" xfId="6584"/>
    <cellStyle name="20 % - Accent5 2 2 3 4 2 2 3" xfId="6585"/>
    <cellStyle name="20 % - Accent5 2 2 3 4 2 3" xfId="6586"/>
    <cellStyle name="20 % - Accent5 2 2 3 4 2 3 2" xfId="6587"/>
    <cellStyle name="20 % - Accent5 2 2 3 4 2 4" xfId="6588"/>
    <cellStyle name="20 % - Accent5 2 2 3 4 3" xfId="6589"/>
    <cellStyle name="20 % - Accent5 2 2 3 4 3 2" xfId="6590"/>
    <cellStyle name="20 % - Accent5 2 2 3 4 3 2 2" xfId="6591"/>
    <cellStyle name="20 % - Accent5 2 2 3 4 3 3" xfId="6592"/>
    <cellStyle name="20 % - Accent5 2 2 3 4 4" xfId="6593"/>
    <cellStyle name="20 % - Accent5 2 2 3 4 4 2" xfId="6594"/>
    <cellStyle name="20 % - Accent5 2 2 3 4 5" xfId="6595"/>
    <cellStyle name="20 % - Accent5 2 2 3 5" xfId="6596"/>
    <cellStyle name="20 % - Accent5 2 2 3 5 2" xfId="6597"/>
    <cellStyle name="20 % - Accent5 2 2 3 5 2 2" xfId="6598"/>
    <cellStyle name="20 % - Accent5 2 2 3 5 2 2 2" xfId="6599"/>
    <cellStyle name="20 % - Accent5 2 2 3 5 2 3" xfId="6600"/>
    <cellStyle name="20 % - Accent5 2 2 3 5 3" xfId="6601"/>
    <cellStyle name="20 % - Accent5 2 2 3 5 3 2" xfId="6602"/>
    <cellStyle name="20 % - Accent5 2 2 3 5 4" xfId="6603"/>
    <cellStyle name="20 % - Accent5 2 2 3 6" xfId="6604"/>
    <cellStyle name="20 % - Accent5 2 2 3 6 2" xfId="6605"/>
    <cellStyle name="20 % - Accent5 2 2 3 6 2 2" xfId="6606"/>
    <cellStyle name="20 % - Accent5 2 2 3 6 3" xfId="6607"/>
    <cellStyle name="20 % - Accent5 2 2 3 7" xfId="6608"/>
    <cellStyle name="20 % - Accent5 2 2 3 7 2" xfId="6609"/>
    <cellStyle name="20 % - Accent5 2 2 3 8" xfId="6610"/>
    <cellStyle name="20 % - Accent5 2 2 4" xfId="6611"/>
    <cellStyle name="20 % - Accent5 2 2 4 2" xfId="6612"/>
    <cellStyle name="20 % - Accent5 2 2 4 2 2" xfId="6613"/>
    <cellStyle name="20 % - Accent5 2 2 4 2 2 2" xfId="6614"/>
    <cellStyle name="20 % - Accent5 2 2 4 2 2 2 2" xfId="6615"/>
    <cellStyle name="20 % - Accent5 2 2 4 2 2 2 2 2" xfId="6616"/>
    <cellStyle name="20 % - Accent5 2 2 4 2 2 2 2 2 2" xfId="6617"/>
    <cellStyle name="20 % - Accent5 2 2 4 2 2 2 2 3" xfId="6618"/>
    <cellStyle name="20 % - Accent5 2 2 4 2 2 2 3" xfId="6619"/>
    <cellStyle name="20 % - Accent5 2 2 4 2 2 2 3 2" xfId="6620"/>
    <cellStyle name="20 % - Accent5 2 2 4 2 2 2 4" xfId="6621"/>
    <cellStyle name="20 % - Accent5 2 2 4 2 2 3" xfId="6622"/>
    <cellStyle name="20 % - Accent5 2 2 4 2 2 3 2" xfId="6623"/>
    <cellStyle name="20 % - Accent5 2 2 4 2 2 3 2 2" xfId="6624"/>
    <cellStyle name="20 % - Accent5 2 2 4 2 2 3 3" xfId="6625"/>
    <cellStyle name="20 % - Accent5 2 2 4 2 2 4" xfId="6626"/>
    <cellStyle name="20 % - Accent5 2 2 4 2 2 4 2" xfId="6627"/>
    <cellStyle name="20 % - Accent5 2 2 4 2 2 5" xfId="6628"/>
    <cellStyle name="20 % - Accent5 2 2 4 2 3" xfId="6629"/>
    <cellStyle name="20 % - Accent5 2 2 4 2 3 2" xfId="6630"/>
    <cellStyle name="20 % - Accent5 2 2 4 2 3 2 2" xfId="6631"/>
    <cellStyle name="20 % - Accent5 2 2 4 2 3 2 2 2" xfId="6632"/>
    <cellStyle name="20 % - Accent5 2 2 4 2 3 2 3" xfId="6633"/>
    <cellStyle name="20 % - Accent5 2 2 4 2 3 3" xfId="6634"/>
    <cellStyle name="20 % - Accent5 2 2 4 2 3 3 2" xfId="6635"/>
    <cellStyle name="20 % - Accent5 2 2 4 2 3 4" xfId="6636"/>
    <cellStyle name="20 % - Accent5 2 2 4 2 4" xfId="6637"/>
    <cellStyle name="20 % - Accent5 2 2 4 2 4 2" xfId="6638"/>
    <cellStyle name="20 % - Accent5 2 2 4 2 4 2 2" xfId="6639"/>
    <cellStyle name="20 % - Accent5 2 2 4 2 4 3" xfId="6640"/>
    <cellStyle name="20 % - Accent5 2 2 4 2 5" xfId="6641"/>
    <cellStyle name="20 % - Accent5 2 2 4 2 5 2" xfId="6642"/>
    <cellStyle name="20 % - Accent5 2 2 4 2 6" xfId="6643"/>
    <cellStyle name="20 % - Accent5 2 2 4 3" xfId="6644"/>
    <cellStyle name="20 % - Accent5 2 2 4 3 2" xfId="6645"/>
    <cellStyle name="20 % - Accent5 2 2 4 3 2 2" xfId="6646"/>
    <cellStyle name="20 % - Accent5 2 2 4 3 2 2 2" xfId="6647"/>
    <cellStyle name="20 % - Accent5 2 2 4 3 2 2 2 2" xfId="6648"/>
    <cellStyle name="20 % - Accent5 2 2 4 3 2 2 3" xfId="6649"/>
    <cellStyle name="20 % - Accent5 2 2 4 3 2 3" xfId="6650"/>
    <cellStyle name="20 % - Accent5 2 2 4 3 2 3 2" xfId="6651"/>
    <cellStyle name="20 % - Accent5 2 2 4 3 2 4" xfId="6652"/>
    <cellStyle name="20 % - Accent5 2 2 4 3 3" xfId="6653"/>
    <cellStyle name="20 % - Accent5 2 2 4 3 3 2" xfId="6654"/>
    <cellStyle name="20 % - Accent5 2 2 4 3 3 2 2" xfId="6655"/>
    <cellStyle name="20 % - Accent5 2 2 4 3 3 3" xfId="6656"/>
    <cellStyle name="20 % - Accent5 2 2 4 3 4" xfId="6657"/>
    <cellStyle name="20 % - Accent5 2 2 4 3 4 2" xfId="6658"/>
    <cellStyle name="20 % - Accent5 2 2 4 3 5" xfId="6659"/>
    <cellStyle name="20 % - Accent5 2 2 4 4" xfId="6660"/>
    <cellStyle name="20 % - Accent5 2 2 4 4 2" xfId="6661"/>
    <cellStyle name="20 % - Accent5 2 2 4 4 2 2" xfId="6662"/>
    <cellStyle name="20 % - Accent5 2 2 4 4 2 2 2" xfId="6663"/>
    <cellStyle name="20 % - Accent5 2 2 4 4 2 2 2 2" xfId="6664"/>
    <cellStyle name="20 % - Accent5 2 2 4 4 2 2 3" xfId="6665"/>
    <cellStyle name="20 % - Accent5 2 2 4 4 2 3" xfId="6666"/>
    <cellStyle name="20 % - Accent5 2 2 4 4 2 3 2" xfId="6667"/>
    <cellStyle name="20 % - Accent5 2 2 4 4 2 4" xfId="6668"/>
    <cellStyle name="20 % - Accent5 2 2 4 4 3" xfId="6669"/>
    <cellStyle name="20 % - Accent5 2 2 4 4 3 2" xfId="6670"/>
    <cellStyle name="20 % - Accent5 2 2 4 4 3 2 2" xfId="6671"/>
    <cellStyle name="20 % - Accent5 2 2 4 4 3 3" xfId="6672"/>
    <cellStyle name="20 % - Accent5 2 2 4 4 4" xfId="6673"/>
    <cellStyle name="20 % - Accent5 2 2 4 4 4 2" xfId="6674"/>
    <cellStyle name="20 % - Accent5 2 2 4 4 5" xfId="6675"/>
    <cellStyle name="20 % - Accent5 2 2 4 5" xfId="6676"/>
    <cellStyle name="20 % - Accent5 2 2 4 5 2" xfId="6677"/>
    <cellStyle name="20 % - Accent5 2 2 4 5 2 2" xfId="6678"/>
    <cellStyle name="20 % - Accent5 2 2 4 5 2 2 2" xfId="6679"/>
    <cellStyle name="20 % - Accent5 2 2 4 5 2 3" xfId="6680"/>
    <cellStyle name="20 % - Accent5 2 2 4 5 3" xfId="6681"/>
    <cellStyle name="20 % - Accent5 2 2 4 5 3 2" xfId="6682"/>
    <cellStyle name="20 % - Accent5 2 2 4 5 4" xfId="6683"/>
    <cellStyle name="20 % - Accent5 2 2 4 6" xfId="6684"/>
    <cellStyle name="20 % - Accent5 2 2 4 6 2" xfId="6685"/>
    <cellStyle name="20 % - Accent5 2 2 4 6 2 2" xfId="6686"/>
    <cellStyle name="20 % - Accent5 2 2 4 6 3" xfId="6687"/>
    <cellStyle name="20 % - Accent5 2 2 4 7" xfId="6688"/>
    <cellStyle name="20 % - Accent5 2 2 4 7 2" xfId="6689"/>
    <cellStyle name="20 % - Accent5 2 2 4 8" xfId="6690"/>
    <cellStyle name="20 % - Accent5 2 2 5" xfId="6691"/>
    <cellStyle name="20 % - Accent5 2 2 5 2" xfId="6692"/>
    <cellStyle name="20 % - Accent5 2 2 5 2 2" xfId="6693"/>
    <cellStyle name="20 % - Accent5 2 2 5 2 2 2" xfId="6694"/>
    <cellStyle name="20 % - Accent5 2 2 5 2 2 2 2" xfId="6695"/>
    <cellStyle name="20 % - Accent5 2 2 5 2 2 2 2 2" xfId="6696"/>
    <cellStyle name="20 % - Accent5 2 2 5 2 2 2 3" xfId="6697"/>
    <cellStyle name="20 % - Accent5 2 2 5 2 2 3" xfId="6698"/>
    <cellStyle name="20 % - Accent5 2 2 5 2 2 3 2" xfId="6699"/>
    <cellStyle name="20 % - Accent5 2 2 5 2 2 4" xfId="6700"/>
    <cellStyle name="20 % - Accent5 2 2 5 2 3" xfId="6701"/>
    <cellStyle name="20 % - Accent5 2 2 5 2 3 2" xfId="6702"/>
    <cellStyle name="20 % - Accent5 2 2 5 2 3 2 2" xfId="6703"/>
    <cellStyle name="20 % - Accent5 2 2 5 2 3 3" xfId="6704"/>
    <cellStyle name="20 % - Accent5 2 2 5 2 4" xfId="6705"/>
    <cellStyle name="20 % - Accent5 2 2 5 2 4 2" xfId="6706"/>
    <cellStyle name="20 % - Accent5 2 2 5 2 5" xfId="6707"/>
    <cellStyle name="20 % - Accent5 2 2 5 3" xfId="6708"/>
    <cellStyle name="20 % - Accent5 2 2 5 3 2" xfId="6709"/>
    <cellStyle name="20 % - Accent5 2 2 5 3 2 2" xfId="6710"/>
    <cellStyle name="20 % - Accent5 2 2 5 3 2 2 2" xfId="6711"/>
    <cellStyle name="20 % - Accent5 2 2 5 3 2 2 2 2" xfId="6712"/>
    <cellStyle name="20 % - Accent5 2 2 5 3 2 2 3" xfId="6713"/>
    <cellStyle name="20 % - Accent5 2 2 5 3 2 3" xfId="6714"/>
    <cellStyle name="20 % - Accent5 2 2 5 3 2 3 2" xfId="6715"/>
    <cellStyle name="20 % - Accent5 2 2 5 3 2 4" xfId="6716"/>
    <cellStyle name="20 % - Accent5 2 2 5 3 3" xfId="6717"/>
    <cellStyle name="20 % - Accent5 2 2 5 3 3 2" xfId="6718"/>
    <cellStyle name="20 % - Accent5 2 2 5 3 3 2 2" xfId="6719"/>
    <cellStyle name="20 % - Accent5 2 2 5 3 3 3" xfId="6720"/>
    <cellStyle name="20 % - Accent5 2 2 5 3 4" xfId="6721"/>
    <cellStyle name="20 % - Accent5 2 2 5 3 4 2" xfId="6722"/>
    <cellStyle name="20 % - Accent5 2 2 5 3 5" xfId="6723"/>
    <cellStyle name="20 % - Accent5 2 2 5 4" xfId="6724"/>
    <cellStyle name="20 % - Accent5 2 2 5 4 2" xfId="6725"/>
    <cellStyle name="20 % - Accent5 2 2 5 4 2 2" xfId="6726"/>
    <cellStyle name="20 % - Accent5 2 2 5 4 2 2 2" xfId="6727"/>
    <cellStyle name="20 % - Accent5 2 2 5 4 2 3" xfId="6728"/>
    <cellStyle name="20 % - Accent5 2 2 5 4 3" xfId="6729"/>
    <cellStyle name="20 % - Accent5 2 2 5 4 3 2" xfId="6730"/>
    <cellStyle name="20 % - Accent5 2 2 5 4 4" xfId="6731"/>
    <cellStyle name="20 % - Accent5 2 2 5 5" xfId="6732"/>
    <cellStyle name="20 % - Accent5 2 2 5 5 2" xfId="6733"/>
    <cellStyle name="20 % - Accent5 2 2 5 5 2 2" xfId="6734"/>
    <cellStyle name="20 % - Accent5 2 2 5 5 3" xfId="6735"/>
    <cellStyle name="20 % - Accent5 2 2 5 6" xfId="6736"/>
    <cellStyle name="20 % - Accent5 2 2 5 6 2" xfId="6737"/>
    <cellStyle name="20 % - Accent5 2 2 5 7" xfId="6738"/>
    <cellStyle name="20 % - Accent5 2 2 6" xfId="6739"/>
    <cellStyle name="20 % - Accent5 2 2 6 2" xfId="6740"/>
    <cellStyle name="20 % - Accent5 2 2 6 2 2" xfId="6741"/>
    <cellStyle name="20 % - Accent5 2 2 6 2 2 2" xfId="6742"/>
    <cellStyle name="20 % - Accent5 2 2 6 2 2 2 2" xfId="6743"/>
    <cellStyle name="20 % - Accent5 2 2 6 2 2 3" xfId="6744"/>
    <cellStyle name="20 % - Accent5 2 2 6 2 3" xfId="6745"/>
    <cellStyle name="20 % - Accent5 2 2 6 2 3 2" xfId="6746"/>
    <cellStyle name="20 % - Accent5 2 2 6 2 4" xfId="6747"/>
    <cellStyle name="20 % - Accent5 2 2 6 3" xfId="6748"/>
    <cellStyle name="20 % - Accent5 2 2 6 3 2" xfId="6749"/>
    <cellStyle name="20 % - Accent5 2 2 6 3 2 2" xfId="6750"/>
    <cellStyle name="20 % - Accent5 2 2 6 3 3" xfId="6751"/>
    <cellStyle name="20 % - Accent5 2 2 6 4" xfId="6752"/>
    <cellStyle name="20 % - Accent5 2 2 6 4 2" xfId="6753"/>
    <cellStyle name="20 % - Accent5 2 2 6 5" xfId="6754"/>
    <cellStyle name="20 % - Accent5 2 2 7" xfId="6755"/>
    <cellStyle name="20 % - Accent5 2 2 7 2" xfId="6756"/>
    <cellStyle name="20 % - Accent5 2 2 7 2 2" xfId="6757"/>
    <cellStyle name="20 % - Accent5 2 2 7 2 2 2" xfId="6758"/>
    <cellStyle name="20 % - Accent5 2 2 7 2 2 2 2" xfId="6759"/>
    <cellStyle name="20 % - Accent5 2 2 7 2 2 3" xfId="6760"/>
    <cellStyle name="20 % - Accent5 2 2 7 2 3" xfId="6761"/>
    <cellStyle name="20 % - Accent5 2 2 7 2 3 2" xfId="6762"/>
    <cellStyle name="20 % - Accent5 2 2 7 2 4" xfId="6763"/>
    <cellStyle name="20 % - Accent5 2 2 7 3" xfId="6764"/>
    <cellStyle name="20 % - Accent5 2 2 7 3 2" xfId="6765"/>
    <cellStyle name="20 % - Accent5 2 2 7 3 2 2" xfId="6766"/>
    <cellStyle name="20 % - Accent5 2 2 7 3 3" xfId="6767"/>
    <cellStyle name="20 % - Accent5 2 2 7 4" xfId="6768"/>
    <cellStyle name="20 % - Accent5 2 2 7 4 2" xfId="6769"/>
    <cellStyle name="20 % - Accent5 2 2 7 5" xfId="6770"/>
    <cellStyle name="20 % - Accent5 2 2 8" xfId="6771"/>
    <cellStyle name="20 % - Accent5 2 2 8 2" xfId="6772"/>
    <cellStyle name="20 % - Accent5 2 2 8 2 2" xfId="6773"/>
    <cellStyle name="20 % - Accent5 2 2 8 2 2 2" xfId="6774"/>
    <cellStyle name="20 % - Accent5 2 2 8 2 2 2 2" xfId="6775"/>
    <cellStyle name="20 % - Accent5 2 2 8 2 2 3" xfId="6776"/>
    <cellStyle name="20 % - Accent5 2 2 8 2 3" xfId="6777"/>
    <cellStyle name="20 % - Accent5 2 2 8 2 3 2" xfId="6778"/>
    <cellStyle name="20 % - Accent5 2 2 8 2 4" xfId="6779"/>
    <cellStyle name="20 % - Accent5 2 2 8 3" xfId="6780"/>
    <cellStyle name="20 % - Accent5 2 2 8 3 2" xfId="6781"/>
    <cellStyle name="20 % - Accent5 2 2 8 3 2 2" xfId="6782"/>
    <cellStyle name="20 % - Accent5 2 2 8 3 3" xfId="6783"/>
    <cellStyle name="20 % - Accent5 2 2 8 4" xfId="6784"/>
    <cellStyle name="20 % - Accent5 2 2 8 4 2" xfId="6785"/>
    <cellStyle name="20 % - Accent5 2 2 8 5" xfId="6786"/>
    <cellStyle name="20 % - Accent5 2 2 9" xfId="6787"/>
    <cellStyle name="20 % - Accent5 2 2 9 2" xfId="6788"/>
    <cellStyle name="20 % - Accent5 2 2 9 2 2" xfId="6789"/>
    <cellStyle name="20 % - Accent5 2 2 9 2 2 2" xfId="6790"/>
    <cellStyle name="20 % - Accent5 2 2 9 2 2 2 2" xfId="6791"/>
    <cellStyle name="20 % - Accent5 2 2 9 2 2 3" xfId="6792"/>
    <cellStyle name="20 % - Accent5 2 2 9 2 3" xfId="6793"/>
    <cellStyle name="20 % - Accent5 2 2 9 2 3 2" xfId="6794"/>
    <cellStyle name="20 % - Accent5 2 2 9 2 4" xfId="6795"/>
    <cellStyle name="20 % - Accent5 2 2 9 3" xfId="6796"/>
    <cellStyle name="20 % - Accent5 2 2 9 3 2" xfId="6797"/>
    <cellStyle name="20 % - Accent5 2 2 9 3 2 2" xfId="6798"/>
    <cellStyle name="20 % - Accent5 2 2 9 3 3" xfId="6799"/>
    <cellStyle name="20 % - Accent5 2 2 9 4" xfId="6800"/>
    <cellStyle name="20 % - Accent5 2 2 9 4 2" xfId="6801"/>
    <cellStyle name="20 % - Accent5 2 2 9 5" xfId="6802"/>
    <cellStyle name="20 % - Accent5 2 3" xfId="6803"/>
    <cellStyle name="20 % - Accent5 2 3 2" xfId="6804"/>
    <cellStyle name="20 % - Accent5 2 3 2 2" xfId="6805"/>
    <cellStyle name="20 % - Accent5 2 3 2 2 2" xfId="6806"/>
    <cellStyle name="20 % - Accent5 2 3 2 2 2 2" xfId="6807"/>
    <cellStyle name="20 % - Accent5 2 3 2 2 2 2 2" xfId="6808"/>
    <cellStyle name="20 % - Accent5 2 3 2 2 2 2 2 2" xfId="6809"/>
    <cellStyle name="20 % - Accent5 2 3 2 2 2 2 2 2 2" xfId="6810"/>
    <cellStyle name="20 % - Accent5 2 3 2 2 2 2 2 3" xfId="6811"/>
    <cellStyle name="20 % - Accent5 2 3 2 2 2 2 3" xfId="6812"/>
    <cellStyle name="20 % - Accent5 2 3 2 2 2 2 3 2" xfId="6813"/>
    <cellStyle name="20 % - Accent5 2 3 2 2 2 2 4" xfId="6814"/>
    <cellStyle name="20 % - Accent5 2 3 2 2 2 3" xfId="6815"/>
    <cellStyle name="20 % - Accent5 2 3 2 2 2 3 2" xfId="6816"/>
    <cellStyle name="20 % - Accent5 2 3 2 2 2 3 2 2" xfId="6817"/>
    <cellStyle name="20 % - Accent5 2 3 2 2 2 3 3" xfId="6818"/>
    <cellStyle name="20 % - Accent5 2 3 2 2 2 4" xfId="6819"/>
    <cellStyle name="20 % - Accent5 2 3 2 2 2 4 2" xfId="6820"/>
    <cellStyle name="20 % - Accent5 2 3 2 2 2 5" xfId="6821"/>
    <cellStyle name="20 % - Accent5 2 3 2 2 3" xfId="6822"/>
    <cellStyle name="20 % - Accent5 2 3 2 2 3 2" xfId="6823"/>
    <cellStyle name="20 % - Accent5 2 3 2 2 3 2 2" xfId="6824"/>
    <cellStyle name="20 % - Accent5 2 3 2 2 3 2 2 2" xfId="6825"/>
    <cellStyle name="20 % - Accent5 2 3 2 2 3 2 2 2 2" xfId="6826"/>
    <cellStyle name="20 % - Accent5 2 3 2 2 3 2 2 3" xfId="6827"/>
    <cellStyle name="20 % - Accent5 2 3 2 2 3 2 3" xfId="6828"/>
    <cellStyle name="20 % - Accent5 2 3 2 2 3 2 3 2" xfId="6829"/>
    <cellStyle name="20 % - Accent5 2 3 2 2 3 2 4" xfId="6830"/>
    <cellStyle name="20 % - Accent5 2 3 2 2 3 3" xfId="6831"/>
    <cellStyle name="20 % - Accent5 2 3 2 2 3 3 2" xfId="6832"/>
    <cellStyle name="20 % - Accent5 2 3 2 2 3 3 2 2" xfId="6833"/>
    <cellStyle name="20 % - Accent5 2 3 2 2 3 3 3" xfId="6834"/>
    <cellStyle name="20 % - Accent5 2 3 2 2 3 4" xfId="6835"/>
    <cellStyle name="20 % - Accent5 2 3 2 2 3 4 2" xfId="6836"/>
    <cellStyle name="20 % - Accent5 2 3 2 2 3 5" xfId="6837"/>
    <cellStyle name="20 % - Accent5 2 3 2 2 4" xfId="6838"/>
    <cellStyle name="20 % - Accent5 2 3 2 2 4 2" xfId="6839"/>
    <cellStyle name="20 % - Accent5 2 3 2 2 4 2 2" xfId="6840"/>
    <cellStyle name="20 % - Accent5 2 3 2 2 4 2 2 2" xfId="6841"/>
    <cellStyle name="20 % - Accent5 2 3 2 2 4 2 3" xfId="6842"/>
    <cellStyle name="20 % - Accent5 2 3 2 2 4 3" xfId="6843"/>
    <cellStyle name="20 % - Accent5 2 3 2 2 4 3 2" xfId="6844"/>
    <cellStyle name="20 % - Accent5 2 3 2 2 4 4" xfId="6845"/>
    <cellStyle name="20 % - Accent5 2 3 2 2 5" xfId="6846"/>
    <cellStyle name="20 % - Accent5 2 3 2 2 5 2" xfId="6847"/>
    <cellStyle name="20 % - Accent5 2 3 2 2 5 2 2" xfId="6848"/>
    <cellStyle name="20 % - Accent5 2 3 2 2 5 3" xfId="6849"/>
    <cellStyle name="20 % - Accent5 2 3 2 2 6" xfId="6850"/>
    <cellStyle name="20 % - Accent5 2 3 2 2 6 2" xfId="6851"/>
    <cellStyle name="20 % - Accent5 2 3 2 2 7" xfId="6852"/>
    <cellStyle name="20 % - Accent5 2 3 2 3" xfId="6853"/>
    <cellStyle name="20 % - Accent5 2 3 2 3 2" xfId="6854"/>
    <cellStyle name="20 % - Accent5 2 3 2 3 2 2" xfId="6855"/>
    <cellStyle name="20 % - Accent5 2 3 2 3 2 2 2" xfId="6856"/>
    <cellStyle name="20 % - Accent5 2 3 2 3 2 2 2 2" xfId="6857"/>
    <cellStyle name="20 % - Accent5 2 3 2 3 2 2 2 2 2" xfId="6858"/>
    <cellStyle name="20 % - Accent5 2 3 2 3 2 2 2 3" xfId="6859"/>
    <cellStyle name="20 % - Accent5 2 3 2 3 2 2 3" xfId="6860"/>
    <cellStyle name="20 % - Accent5 2 3 2 3 2 2 3 2" xfId="6861"/>
    <cellStyle name="20 % - Accent5 2 3 2 3 2 2 4" xfId="6862"/>
    <cellStyle name="20 % - Accent5 2 3 2 3 2 3" xfId="6863"/>
    <cellStyle name="20 % - Accent5 2 3 2 3 2 3 2" xfId="6864"/>
    <cellStyle name="20 % - Accent5 2 3 2 3 2 3 2 2" xfId="6865"/>
    <cellStyle name="20 % - Accent5 2 3 2 3 2 3 3" xfId="6866"/>
    <cellStyle name="20 % - Accent5 2 3 2 3 2 4" xfId="6867"/>
    <cellStyle name="20 % - Accent5 2 3 2 3 2 4 2" xfId="6868"/>
    <cellStyle name="20 % - Accent5 2 3 2 3 2 5" xfId="6869"/>
    <cellStyle name="20 % - Accent5 2 3 2 3 3" xfId="6870"/>
    <cellStyle name="20 % - Accent5 2 3 2 3 3 2" xfId="6871"/>
    <cellStyle name="20 % - Accent5 2 3 2 3 3 2 2" xfId="6872"/>
    <cellStyle name="20 % - Accent5 2 3 2 3 3 2 2 2" xfId="6873"/>
    <cellStyle name="20 % - Accent5 2 3 2 3 3 2 3" xfId="6874"/>
    <cellStyle name="20 % - Accent5 2 3 2 3 3 3" xfId="6875"/>
    <cellStyle name="20 % - Accent5 2 3 2 3 3 3 2" xfId="6876"/>
    <cellStyle name="20 % - Accent5 2 3 2 3 3 4" xfId="6877"/>
    <cellStyle name="20 % - Accent5 2 3 2 3 4" xfId="6878"/>
    <cellStyle name="20 % - Accent5 2 3 2 3 4 2" xfId="6879"/>
    <cellStyle name="20 % - Accent5 2 3 2 3 4 2 2" xfId="6880"/>
    <cellStyle name="20 % - Accent5 2 3 2 3 4 3" xfId="6881"/>
    <cellStyle name="20 % - Accent5 2 3 2 3 5" xfId="6882"/>
    <cellStyle name="20 % - Accent5 2 3 2 3 5 2" xfId="6883"/>
    <cellStyle name="20 % - Accent5 2 3 2 3 6" xfId="6884"/>
    <cellStyle name="20 % - Accent5 2 3 2 4" xfId="6885"/>
    <cellStyle name="20 % - Accent5 2 3 2 4 2" xfId="6886"/>
    <cellStyle name="20 % - Accent5 2 3 2 4 2 2" xfId="6887"/>
    <cellStyle name="20 % - Accent5 2 3 2 4 2 2 2" xfId="6888"/>
    <cellStyle name="20 % - Accent5 2 3 2 4 2 2 2 2" xfId="6889"/>
    <cellStyle name="20 % - Accent5 2 3 2 4 2 2 3" xfId="6890"/>
    <cellStyle name="20 % - Accent5 2 3 2 4 2 3" xfId="6891"/>
    <cellStyle name="20 % - Accent5 2 3 2 4 2 3 2" xfId="6892"/>
    <cellStyle name="20 % - Accent5 2 3 2 4 2 4" xfId="6893"/>
    <cellStyle name="20 % - Accent5 2 3 2 4 3" xfId="6894"/>
    <cellStyle name="20 % - Accent5 2 3 2 4 3 2" xfId="6895"/>
    <cellStyle name="20 % - Accent5 2 3 2 4 3 2 2" xfId="6896"/>
    <cellStyle name="20 % - Accent5 2 3 2 4 3 3" xfId="6897"/>
    <cellStyle name="20 % - Accent5 2 3 2 4 4" xfId="6898"/>
    <cellStyle name="20 % - Accent5 2 3 2 4 4 2" xfId="6899"/>
    <cellStyle name="20 % - Accent5 2 3 2 4 5" xfId="6900"/>
    <cellStyle name="20 % - Accent5 2 3 2 5" xfId="6901"/>
    <cellStyle name="20 % - Accent5 2 3 2 5 2" xfId="6902"/>
    <cellStyle name="20 % - Accent5 2 3 2 5 2 2" xfId="6903"/>
    <cellStyle name="20 % - Accent5 2 3 2 5 2 2 2" xfId="6904"/>
    <cellStyle name="20 % - Accent5 2 3 2 5 2 3" xfId="6905"/>
    <cellStyle name="20 % - Accent5 2 3 2 5 3" xfId="6906"/>
    <cellStyle name="20 % - Accent5 2 3 2 5 3 2" xfId="6907"/>
    <cellStyle name="20 % - Accent5 2 3 2 5 4" xfId="6908"/>
    <cellStyle name="20 % - Accent5 2 3 2 6" xfId="6909"/>
    <cellStyle name="20 % - Accent5 2 3 2 6 2" xfId="6910"/>
    <cellStyle name="20 % - Accent5 2 3 2 6 2 2" xfId="6911"/>
    <cellStyle name="20 % - Accent5 2 3 2 6 3" xfId="6912"/>
    <cellStyle name="20 % - Accent5 2 3 2 7" xfId="6913"/>
    <cellStyle name="20 % - Accent5 2 3 2 7 2" xfId="6914"/>
    <cellStyle name="20 % - Accent5 2 3 2 8" xfId="6915"/>
    <cellStyle name="20 % - Accent5 2 3 3" xfId="6916"/>
    <cellStyle name="20 % - Accent5 2 3 3 2" xfId="6917"/>
    <cellStyle name="20 % - Accent5 2 3 3 2 2" xfId="6918"/>
    <cellStyle name="20 % - Accent5 2 3 3 2 2 2" xfId="6919"/>
    <cellStyle name="20 % - Accent5 2 3 3 2 2 2 2" xfId="6920"/>
    <cellStyle name="20 % - Accent5 2 3 3 2 2 2 2 2" xfId="6921"/>
    <cellStyle name="20 % - Accent5 2 3 3 2 2 2 3" xfId="6922"/>
    <cellStyle name="20 % - Accent5 2 3 3 2 2 3" xfId="6923"/>
    <cellStyle name="20 % - Accent5 2 3 3 2 2 3 2" xfId="6924"/>
    <cellStyle name="20 % - Accent5 2 3 3 2 2 4" xfId="6925"/>
    <cellStyle name="20 % - Accent5 2 3 3 2 3" xfId="6926"/>
    <cellStyle name="20 % - Accent5 2 3 3 2 3 2" xfId="6927"/>
    <cellStyle name="20 % - Accent5 2 3 3 2 3 2 2" xfId="6928"/>
    <cellStyle name="20 % - Accent5 2 3 3 2 3 3" xfId="6929"/>
    <cellStyle name="20 % - Accent5 2 3 3 2 4" xfId="6930"/>
    <cellStyle name="20 % - Accent5 2 3 3 2 4 2" xfId="6931"/>
    <cellStyle name="20 % - Accent5 2 3 3 2 5" xfId="6932"/>
    <cellStyle name="20 % - Accent5 2 3 3 3" xfId="6933"/>
    <cellStyle name="20 % - Accent5 2 3 3 3 2" xfId="6934"/>
    <cellStyle name="20 % - Accent5 2 3 3 3 2 2" xfId="6935"/>
    <cellStyle name="20 % - Accent5 2 3 3 3 2 2 2" xfId="6936"/>
    <cellStyle name="20 % - Accent5 2 3 3 3 2 2 2 2" xfId="6937"/>
    <cellStyle name="20 % - Accent5 2 3 3 3 2 2 3" xfId="6938"/>
    <cellStyle name="20 % - Accent5 2 3 3 3 2 3" xfId="6939"/>
    <cellStyle name="20 % - Accent5 2 3 3 3 2 3 2" xfId="6940"/>
    <cellStyle name="20 % - Accent5 2 3 3 3 2 4" xfId="6941"/>
    <cellStyle name="20 % - Accent5 2 3 3 3 3" xfId="6942"/>
    <cellStyle name="20 % - Accent5 2 3 3 3 3 2" xfId="6943"/>
    <cellStyle name="20 % - Accent5 2 3 3 3 3 2 2" xfId="6944"/>
    <cellStyle name="20 % - Accent5 2 3 3 3 3 3" xfId="6945"/>
    <cellStyle name="20 % - Accent5 2 3 3 3 4" xfId="6946"/>
    <cellStyle name="20 % - Accent5 2 3 3 3 4 2" xfId="6947"/>
    <cellStyle name="20 % - Accent5 2 3 3 3 5" xfId="6948"/>
    <cellStyle name="20 % - Accent5 2 3 3 4" xfId="6949"/>
    <cellStyle name="20 % - Accent5 2 3 3 4 2" xfId="6950"/>
    <cellStyle name="20 % - Accent5 2 3 3 4 2 2" xfId="6951"/>
    <cellStyle name="20 % - Accent5 2 3 3 4 2 2 2" xfId="6952"/>
    <cellStyle name="20 % - Accent5 2 3 3 4 2 3" xfId="6953"/>
    <cellStyle name="20 % - Accent5 2 3 3 4 3" xfId="6954"/>
    <cellStyle name="20 % - Accent5 2 3 3 4 3 2" xfId="6955"/>
    <cellStyle name="20 % - Accent5 2 3 3 4 4" xfId="6956"/>
    <cellStyle name="20 % - Accent5 2 3 3 5" xfId="6957"/>
    <cellStyle name="20 % - Accent5 2 3 3 5 2" xfId="6958"/>
    <cellStyle name="20 % - Accent5 2 3 3 5 2 2" xfId="6959"/>
    <cellStyle name="20 % - Accent5 2 3 3 5 3" xfId="6960"/>
    <cellStyle name="20 % - Accent5 2 3 3 6" xfId="6961"/>
    <cellStyle name="20 % - Accent5 2 3 3 6 2" xfId="6962"/>
    <cellStyle name="20 % - Accent5 2 3 3 7" xfId="6963"/>
    <cellStyle name="20 % - Accent5 2 3 4" xfId="6964"/>
    <cellStyle name="20 % - Accent5 2 3 4 2" xfId="6965"/>
    <cellStyle name="20 % - Accent5 2 3 4 2 2" xfId="6966"/>
    <cellStyle name="20 % - Accent5 2 3 4 2 2 2" xfId="6967"/>
    <cellStyle name="20 % - Accent5 2 3 4 2 2 2 2" xfId="6968"/>
    <cellStyle name="20 % - Accent5 2 3 4 2 2 2 2 2" xfId="6969"/>
    <cellStyle name="20 % - Accent5 2 3 4 2 2 2 3" xfId="6970"/>
    <cellStyle name="20 % - Accent5 2 3 4 2 2 3" xfId="6971"/>
    <cellStyle name="20 % - Accent5 2 3 4 2 2 3 2" xfId="6972"/>
    <cellStyle name="20 % - Accent5 2 3 4 2 2 4" xfId="6973"/>
    <cellStyle name="20 % - Accent5 2 3 4 2 3" xfId="6974"/>
    <cellStyle name="20 % - Accent5 2 3 4 2 3 2" xfId="6975"/>
    <cellStyle name="20 % - Accent5 2 3 4 2 3 2 2" xfId="6976"/>
    <cellStyle name="20 % - Accent5 2 3 4 2 3 3" xfId="6977"/>
    <cellStyle name="20 % - Accent5 2 3 4 2 4" xfId="6978"/>
    <cellStyle name="20 % - Accent5 2 3 4 2 4 2" xfId="6979"/>
    <cellStyle name="20 % - Accent5 2 3 4 2 5" xfId="6980"/>
    <cellStyle name="20 % - Accent5 2 3 4 3" xfId="6981"/>
    <cellStyle name="20 % - Accent5 2 3 4 3 2" xfId="6982"/>
    <cellStyle name="20 % - Accent5 2 3 4 3 2 2" xfId="6983"/>
    <cellStyle name="20 % - Accent5 2 3 4 3 2 2 2" xfId="6984"/>
    <cellStyle name="20 % - Accent5 2 3 4 3 2 3" xfId="6985"/>
    <cellStyle name="20 % - Accent5 2 3 4 3 3" xfId="6986"/>
    <cellStyle name="20 % - Accent5 2 3 4 3 3 2" xfId="6987"/>
    <cellStyle name="20 % - Accent5 2 3 4 3 4" xfId="6988"/>
    <cellStyle name="20 % - Accent5 2 3 4 4" xfId="6989"/>
    <cellStyle name="20 % - Accent5 2 3 4 4 2" xfId="6990"/>
    <cellStyle name="20 % - Accent5 2 3 4 4 2 2" xfId="6991"/>
    <cellStyle name="20 % - Accent5 2 3 4 4 3" xfId="6992"/>
    <cellStyle name="20 % - Accent5 2 3 4 5" xfId="6993"/>
    <cellStyle name="20 % - Accent5 2 3 4 5 2" xfId="6994"/>
    <cellStyle name="20 % - Accent5 2 3 4 6" xfId="6995"/>
    <cellStyle name="20 % - Accent5 2 3 5" xfId="6996"/>
    <cellStyle name="20 % - Accent5 2 3 5 2" xfId="6997"/>
    <cellStyle name="20 % - Accent5 2 3 5 2 2" xfId="6998"/>
    <cellStyle name="20 % - Accent5 2 3 5 2 2 2" xfId="6999"/>
    <cellStyle name="20 % - Accent5 2 3 5 2 2 2 2" xfId="7000"/>
    <cellStyle name="20 % - Accent5 2 3 5 2 2 3" xfId="7001"/>
    <cellStyle name="20 % - Accent5 2 3 5 2 3" xfId="7002"/>
    <cellStyle name="20 % - Accent5 2 3 5 2 3 2" xfId="7003"/>
    <cellStyle name="20 % - Accent5 2 3 5 2 4" xfId="7004"/>
    <cellStyle name="20 % - Accent5 2 3 5 3" xfId="7005"/>
    <cellStyle name="20 % - Accent5 2 3 5 3 2" xfId="7006"/>
    <cellStyle name="20 % - Accent5 2 3 5 3 2 2" xfId="7007"/>
    <cellStyle name="20 % - Accent5 2 3 5 3 3" xfId="7008"/>
    <cellStyle name="20 % - Accent5 2 3 5 4" xfId="7009"/>
    <cellStyle name="20 % - Accent5 2 3 5 4 2" xfId="7010"/>
    <cellStyle name="20 % - Accent5 2 3 5 5" xfId="7011"/>
    <cellStyle name="20 % - Accent5 2 3 6" xfId="7012"/>
    <cellStyle name="20 % - Accent5 2 3 6 2" xfId="7013"/>
    <cellStyle name="20 % - Accent5 2 3 6 2 2" xfId="7014"/>
    <cellStyle name="20 % - Accent5 2 3 6 2 2 2" xfId="7015"/>
    <cellStyle name="20 % - Accent5 2 3 6 2 3" xfId="7016"/>
    <cellStyle name="20 % - Accent5 2 3 6 3" xfId="7017"/>
    <cellStyle name="20 % - Accent5 2 3 6 3 2" xfId="7018"/>
    <cellStyle name="20 % - Accent5 2 3 6 4" xfId="7019"/>
    <cellStyle name="20 % - Accent5 2 3 7" xfId="7020"/>
    <cellStyle name="20 % - Accent5 2 3 7 2" xfId="7021"/>
    <cellStyle name="20 % - Accent5 2 3 7 2 2" xfId="7022"/>
    <cellStyle name="20 % - Accent5 2 3 7 3" xfId="7023"/>
    <cellStyle name="20 % - Accent5 2 3 8" xfId="7024"/>
    <cellStyle name="20 % - Accent5 2 3 8 2" xfId="7025"/>
    <cellStyle name="20 % - Accent5 2 3 9" xfId="7026"/>
    <cellStyle name="20 % - Accent5 2 4" xfId="7027"/>
    <cellStyle name="20 % - Accent5 2 4 2" xfId="7028"/>
    <cellStyle name="20 % - Accent5 2 4 2 2" xfId="7029"/>
    <cellStyle name="20 % - Accent5 2 4 2 2 2" xfId="7030"/>
    <cellStyle name="20 % - Accent5 2 4 2 2 2 2" xfId="7031"/>
    <cellStyle name="20 % - Accent5 2 4 2 2 2 2 2" xfId="7032"/>
    <cellStyle name="20 % - Accent5 2 4 2 2 2 2 2 2" xfId="7033"/>
    <cellStyle name="20 % - Accent5 2 4 2 2 2 2 2 2 2" xfId="7034"/>
    <cellStyle name="20 % - Accent5 2 4 2 2 2 2 2 3" xfId="7035"/>
    <cellStyle name="20 % - Accent5 2 4 2 2 2 2 3" xfId="7036"/>
    <cellStyle name="20 % - Accent5 2 4 2 2 2 2 3 2" xfId="7037"/>
    <cellStyle name="20 % - Accent5 2 4 2 2 2 2 4" xfId="7038"/>
    <cellStyle name="20 % - Accent5 2 4 2 2 2 3" xfId="7039"/>
    <cellStyle name="20 % - Accent5 2 4 2 2 2 3 2" xfId="7040"/>
    <cellStyle name="20 % - Accent5 2 4 2 2 2 3 2 2" xfId="7041"/>
    <cellStyle name="20 % - Accent5 2 4 2 2 2 3 3" xfId="7042"/>
    <cellStyle name="20 % - Accent5 2 4 2 2 2 4" xfId="7043"/>
    <cellStyle name="20 % - Accent5 2 4 2 2 2 4 2" xfId="7044"/>
    <cellStyle name="20 % - Accent5 2 4 2 2 2 5" xfId="7045"/>
    <cellStyle name="20 % - Accent5 2 4 2 2 3" xfId="7046"/>
    <cellStyle name="20 % - Accent5 2 4 2 2 3 2" xfId="7047"/>
    <cellStyle name="20 % - Accent5 2 4 2 2 3 2 2" xfId="7048"/>
    <cellStyle name="20 % - Accent5 2 4 2 2 3 2 2 2" xfId="7049"/>
    <cellStyle name="20 % - Accent5 2 4 2 2 3 2 3" xfId="7050"/>
    <cellStyle name="20 % - Accent5 2 4 2 2 3 3" xfId="7051"/>
    <cellStyle name="20 % - Accent5 2 4 2 2 3 3 2" xfId="7052"/>
    <cellStyle name="20 % - Accent5 2 4 2 2 3 4" xfId="7053"/>
    <cellStyle name="20 % - Accent5 2 4 2 2 4" xfId="7054"/>
    <cellStyle name="20 % - Accent5 2 4 2 2 4 2" xfId="7055"/>
    <cellStyle name="20 % - Accent5 2 4 2 2 4 2 2" xfId="7056"/>
    <cellStyle name="20 % - Accent5 2 4 2 2 4 3" xfId="7057"/>
    <cellStyle name="20 % - Accent5 2 4 2 2 5" xfId="7058"/>
    <cellStyle name="20 % - Accent5 2 4 2 2 5 2" xfId="7059"/>
    <cellStyle name="20 % - Accent5 2 4 2 2 6" xfId="7060"/>
    <cellStyle name="20 % - Accent5 2 4 2 3" xfId="7061"/>
    <cellStyle name="20 % - Accent5 2 4 2 3 2" xfId="7062"/>
    <cellStyle name="20 % - Accent5 2 4 2 3 2 2" xfId="7063"/>
    <cellStyle name="20 % - Accent5 2 4 2 3 2 2 2" xfId="7064"/>
    <cellStyle name="20 % - Accent5 2 4 2 3 2 2 2 2" xfId="7065"/>
    <cellStyle name="20 % - Accent5 2 4 2 3 2 2 3" xfId="7066"/>
    <cellStyle name="20 % - Accent5 2 4 2 3 2 3" xfId="7067"/>
    <cellStyle name="20 % - Accent5 2 4 2 3 2 3 2" xfId="7068"/>
    <cellStyle name="20 % - Accent5 2 4 2 3 2 4" xfId="7069"/>
    <cellStyle name="20 % - Accent5 2 4 2 3 3" xfId="7070"/>
    <cellStyle name="20 % - Accent5 2 4 2 3 3 2" xfId="7071"/>
    <cellStyle name="20 % - Accent5 2 4 2 3 3 2 2" xfId="7072"/>
    <cellStyle name="20 % - Accent5 2 4 2 3 3 3" xfId="7073"/>
    <cellStyle name="20 % - Accent5 2 4 2 3 4" xfId="7074"/>
    <cellStyle name="20 % - Accent5 2 4 2 3 4 2" xfId="7075"/>
    <cellStyle name="20 % - Accent5 2 4 2 3 5" xfId="7076"/>
    <cellStyle name="20 % - Accent5 2 4 2 4" xfId="7077"/>
    <cellStyle name="20 % - Accent5 2 4 2 4 2" xfId="7078"/>
    <cellStyle name="20 % - Accent5 2 4 2 4 2 2" xfId="7079"/>
    <cellStyle name="20 % - Accent5 2 4 2 4 2 2 2" xfId="7080"/>
    <cellStyle name="20 % - Accent5 2 4 2 4 2 3" xfId="7081"/>
    <cellStyle name="20 % - Accent5 2 4 2 4 3" xfId="7082"/>
    <cellStyle name="20 % - Accent5 2 4 2 4 3 2" xfId="7083"/>
    <cellStyle name="20 % - Accent5 2 4 2 4 4" xfId="7084"/>
    <cellStyle name="20 % - Accent5 2 4 2 5" xfId="7085"/>
    <cellStyle name="20 % - Accent5 2 4 2 5 2" xfId="7086"/>
    <cellStyle name="20 % - Accent5 2 4 2 5 2 2" xfId="7087"/>
    <cellStyle name="20 % - Accent5 2 4 2 5 3" xfId="7088"/>
    <cellStyle name="20 % - Accent5 2 4 2 6" xfId="7089"/>
    <cellStyle name="20 % - Accent5 2 4 2 6 2" xfId="7090"/>
    <cellStyle name="20 % - Accent5 2 4 2 7" xfId="7091"/>
    <cellStyle name="20 % - Accent5 2 4 3" xfId="7092"/>
    <cellStyle name="20 % - Accent5 2 4 3 2" xfId="7093"/>
    <cellStyle name="20 % - Accent5 2 4 3 2 2" xfId="7094"/>
    <cellStyle name="20 % - Accent5 2 4 3 2 2 2" xfId="7095"/>
    <cellStyle name="20 % - Accent5 2 4 3 2 2 2 2" xfId="7096"/>
    <cellStyle name="20 % - Accent5 2 4 3 2 2 2 2 2" xfId="7097"/>
    <cellStyle name="20 % - Accent5 2 4 3 2 2 2 3" xfId="7098"/>
    <cellStyle name="20 % - Accent5 2 4 3 2 2 3" xfId="7099"/>
    <cellStyle name="20 % - Accent5 2 4 3 2 2 3 2" xfId="7100"/>
    <cellStyle name="20 % - Accent5 2 4 3 2 2 4" xfId="7101"/>
    <cellStyle name="20 % - Accent5 2 4 3 2 3" xfId="7102"/>
    <cellStyle name="20 % - Accent5 2 4 3 2 3 2" xfId="7103"/>
    <cellStyle name="20 % - Accent5 2 4 3 2 3 2 2" xfId="7104"/>
    <cellStyle name="20 % - Accent5 2 4 3 2 3 3" xfId="7105"/>
    <cellStyle name="20 % - Accent5 2 4 3 2 4" xfId="7106"/>
    <cellStyle name="20 % - Accent5 2 4 3 2 4 2" xfId="7107"/>
    <cellStyle name="20 % - Accent5 2 4 3 2 5" xfId="7108"/>
    <cellStyle name="20 % - Accent5 2 4 3 3" xfId="7109"/>
    <cellStyle name="20 % - Accent5 2 4 3 3 2" xfId="7110"/>
    <cellStyle name="20 % - Accent5 2 4 3 3 2 2" xfId="7111"/>
    <cellStyle name="20 % - Accent5 2 4 3 3 2 2 2" xfId="7112"/>
    <cellStyle name="20 % - Accent5 2 4 3 3 2 3" xfId="7113"/>
    <cellStyle name="20 % - Accent5 2 4 3 3 3" xfId="7114"/>
    <cellStyle name="20 % - Accent5 2 4 3 3 3 2" xfId="7115"/>
    <cellStyle name="20 % - Accent5 2 4 3 3 4" xfId="7116"/>
    <cellStyle name="20 % - Accent5 2 4 3 4" xfId="7117"/>
    <cellStyle name="20 % - Accent5 2 4 3 4 2" xfId="7118"/>
    <cellStyle name="20 % - Accent5 2 4 3 4 2 2" xfId="7119"/>
    <cellStyle name="20 % - Accent5 2 4 3 4 3" xfId="7120"/>
    <cellStyle name="20 % - Accent5 2 4 3 5" xfId="7121"/>
    <cellStyle name="20 % - Accent5 2 4 3 5 2" xfId="7122"/>
    <cellStyle name="20 % - Accent5 2 4 3 6" xfId="7123"/>
    <cellStyle name="20 % - Accent5 2 4 4" xfId="7124"/>
    <cellStyle name="20 % - Accent5 2 4 4 2" xfId="7125"/>
    <cellStyle name="20 % - Accent5 2 4 4 2 2" xfId="7126"/>
    <cellStyle name="20 % - Accent5 2 4 4 2 2 2" xfId="7127"/>
    <cellStyle name="20 % - Accent5 2 4 4 2 2 2 2" xfId="7128"/>
    <cellStyle name="20 % - Accent5 2 4 4 2 2 3" xfId="7129"/>
    <cellStyle name="20 % - Accent5 2 4 4 2 3" xfId="7130"/>
    <cellStyle name="20 % - Accent5 2 4 4 2 3 2" xfId="7131"/>
    <cellStyle name="20 % - Accent5 2 4 4 2 4" xfId="7132"/>
    <cellStyle name="20 % - Accent5 2 4 4 3" xfId="7133"/>
    <cellStyle name="20 % - Accent5 2 4 4 3 2" xfId="7134"/>
    <cellStyle name="20 % - Accent5 2 4 4 3 2 2" xfId="7135"/>
    <cellStyle name="20 % - Accent5 2 4 4 3 3" xfId="7136"/>
    <cellStyle name="20 % - Accent5 2 4 4 4" xfId="7137"/>
    <cellStyle name="20 % - Accent5 2 4 4 4 2" xfId="7138"/>
    <cellStyle name="20 % - Accent5 2 4 4 5" xfId="7139"/>
    <cellStyle name="20 % - Accent5 2 4 5" xfId="7140"/>
    <cellStyle name="20 % - Accent5 2 4 5 2" xfId="7141"/>
    <cellStyle name="20 % - Accent5 2 4 5 2 2" xfId="7142"/>
    <cellStyle name="20 % - Accent5 2 4 5 2 2 2" xfId="7143"/>
    <cellStyle name="20 % - Accent5 2 4 5 2 2 2 2" xfId="7144"/>
    <cellStyle name="20 % - Accent5 2 4 5 2 2 3" xfId="7145"/>
    <cellStyle name="20 % - Accent5 2 4 5 2 3" xfId="7146"/>
    <cellStyle name="20 % - Accent5 2 4 5 2 3 2" xfId="7147"/>
    <cellStyle name="20 % - Accent5 2 4 5 2 4" xfId="7148"/>
    <cellStyle name="20 % - Accent5 2 4 5 3" xfId="7149"/>
    <cellStyle name="20 % - Accent5 2 4 5 3 2" xfId="7150"/>
    <cellStyle name="20 % - Accent5 2 4 5 3 2 2" xfId="7151"/>
    <cellStyle name="20 % - Accent5 2 4 5 3 3" xfId="7152"/>
    <cellStyle name="20 % - Accent5 2 4 5 4" xfId="7153"/>
    <cellStyle name="20 % - Accent5 2 4 5 4 2" xfId="7154"/>
    <cellStyle name="20 % - Accent5 2 4 5 5" xfId="7155"/>
    <cellStyle name="20 % - Accent5 2 4 6" xfId="7156"/>
    <cellStyle name="20 % - Accent5 2 4 6 2" xfId="7157"/>
    <cellStyle name="20 % - Accent5 2 4 6 2 2" xfId="7158"/>
    <cellStyle name="20 % - Accent5 2 4 6 2 2 2" xfId="7159"/>
    <cellStyle name="20 % - Accent5 2 4 6 2 3" xfId="7160"/>
    <cellStyle name="20 % - Accent5 2 4 6 3" xfId="7161"/>
    <cellStyle name="20 % - Accent5 2 4 6 3 2" xfId="7162"/>
    <cellStyle name="20 % - Accent5 2 4 6 4" xfId="7163"/>
    <cellStyle name="20 % - Accent5 2 4 7" xfId="7164"/>
    <cellStyle name="20 % - Accent5 2 4 7 2" xfId="7165"/>
    <cellStyle name="20 % - Accent5 2 4 7 2 2" xfId="7166"/>
    <cellStyle name="20 % - Accent5 2 4 7 3" xfId="7167"/>
    <cellStyle name="20 % - Accent5 2 4 8" xfId="7168"/>
    <cellStyle name="20 % - Accent5 2 4 8 2" xfId="7169"/>
    <cellStyle name="20 % - Accent5 2 4 9" xfId="7170"/>
    <cellStyle name="20 % - Accent5 2 5" xfId="7171"/>
    <cellStyle name="20 % - Accent5 2 5 2" xfId="7172"/>
    <cellStyle name="20 % - Accent5 2 5 2 2" xfId="7173"/>
    <cellStyle name="20 % - Accent5 2 5 2 2 2" xfId="7174"/>
    <cellStyle name="20 % - Accent5 2 5 2 2 2 2" xfId="7175"/>
    <cellStyle name="20 % - Accent5 2 5 2 2 2 2 2" xfId="7176"/>
    <cellStyle name="20 % - Accent5 2 5 2 2 2 2 2 2" xfId="7177"/>
    <cellStyle name="20 % - Accent5 2 5 2 2 2 2 2 2 2" xfId="7178"/>
    <cellStyle name="20 % - Accent5 2 5 2 2 2 2 2 3" xfId="7179"/>
    <cellStyle name="20 % - Accent5 2 5 2 2 2 2 3" xfId="7180"/>
    <cellStyle name="20 % - Accent5 2 5 2 2 2 2 3 2" xfId="7181"/>
    <cellStyle name="20 % - Accent5 2 5 2 2 2 2 4" xfId="7182"/>
    <cellStyle name="20 % - Accent5 2 5 2 2 2 3" xfId="7183"/>
    <cellStyle name="20 % - Accent5 2 5 2 2 2 3 2" xfId="7184"/>
    <cellStyle name="20 % - Accent5 2 5 2 2 2 3 2 2" xfId="7185"/>
    <cellStyle name="20 % - Accent5 2 5 2 2 2 3 3" xfId="7186"/>
    <cellStyle name="20 % - Accent5 2 5 2 2 2 4" xfId="7187"/>
    <cellStyle name="20 % - Accent5 2 5 2 2 2 4 2" xfId="7188"/>
    <cellStyle name="20 % - Accent5 2 5 2 2 2 5" xfId="7189"/>
    <cellStyle name="20 % - Accent5 2 5 2 2 3" xfId="7190"/>
    <cellStyle name="20 % - Accent5 2 5 2 2 3 2" xfId="7191"/>
    <cellStyle name="20 % - Accent5 2 5 2 2 3 2 2" xfId="7192"/>
    <cellStyle name="20 % - Accent5 2 5 2 2 3 2 2 2" xfId="7193"/>
    <cellStyle name="20 % - Accent5 2 5 2 2 3 2 3" xfId="7194"/>
    <cellStyle name="20 % - Accent5 2 5 2 2 3 3" xfId="7195"/>
    <cellStyle name="20 % - Accent5 2 5 2 2 3 3 2" xfId="7196"/>
    <cellStyle name="20 % - Accent5 2 5 2 2 3 4" xfId="7197"/>
    <cellStyle name="20 % - Accent5 2 5 2 2 4" xfId="7198"/>
    <cellStyle name="20 % - Accent5 2 5 2 2 4 2" xfId="7199"/>
    <cellStyle name="20 % - Accent5 2 5 2 2 4 2 2" xfId="7200"/>
    <cellStyle name="20 % - Accent5 2 5 2 2 4 3" xfId="7201"/>
    <cellStyle name="20 % - Accent5 2 5 2 2 5" xfId="7202"/>
    <cellStyle name="20 % - Accent5 2 5 2 2 5 2" xfId="7203"/>
    <cellStyle name="20 % - Accent5 2 5 2 2 6" xfId="7204"/>
    <cellStyle name="20 % - Accent5 2 5 2 3" xfId="7205"/>
    <cellStyle name="20 % - Accent5 2 5 2 3 2" xfId="7206"/>
    <cellStyle name="20 % - Accent5 2 5 2 3 2 2" xfId="7207"/>
    <cellStyle name="20 % - Accent5 2 5 2 3 2 2 2" xfId="7208"/>
    <cellStyle name="20 % - Accent5 2 5 2 3 2 2 2 2" xfId="7209"/>
    <cellStyle name="20 % - Accent5 2 5 2 3 2 2 3" xfId="7210"/>
    <cellStyle name="20 % - Accent5 2 5 2 3 2 3" xfId="7211"/>
    <cellStyle name="20 % - Accent5 2 5 2 3 2 3 2" xfId="7212"/>
    <cellStyle name="20 % - Accent5 2 5 2 3 2 4" xfId="7213"/>
    <cellStyle name="20 % - Accent5 2 5 2 3 3" xfId="7214"/>
    <cellStyle name="20 % - Accent5 2 5 2 3 3 2" xfId="7215"/>
    <cellStyle name="20 % - Accent5 2 5 2 3 3 2 2" xfId="7216"/>
    <cellStyle name="20 % - Accent5 2 5 2 3 3 3" xfId="7217"/>
    <cellStyle name="20 % - Accent5 2 5 2 3 4" xfId="7218"/>
    <cellStyle name="20 % - Accent5 2 5 2 3 4 2" xfId="7219"/>
    <cellStyle name="20 % - Accent5 2 5 2 3 5" xfId="7220"/>
    <cellStyle name="20 % - Accent5 2 5 2 4" xfId="7221"/>
    <cellStyle name="20 % - Accent5 2 5 2 4 2" xfId="7222"/>
    <cellStyle name="20 % - Accent5 2 5 2 4 2 2" xfId="7223"/>
    <cellStyle name="20 % - Accent5 2 5 2 4 2 2 2" xfId="7224"/>
    <cellStyle name="20 % - Accent5 2 5 2 4 2 3" xfId="7225"/>
    <cellStyle name="20 % - Accent5 2 5 2 4 3" xfId="7226"/>
    <cellStyle name="20 % - Accent5 2 5 2 4 3 2" xfId="7227"/>
    <cellStyle name="20 % - Accent5 2 5 2 4 4" xfId="7228"/>
    <cellStyle name="20 % - Accent5 2 5 2 5" xfId="7229"/>
    <cellStyle name="20 % - Accent5 2 5 2 5 2" xfId="7230"/>
    <cellStyle name="20 % - Accent5 2 5 2 5 2 2" xfId="7231"/>
    <cellStyle name="20 % - Accent5 2 5 2 5 3" xfId="7232"/>
    <cellStyle name="20 % - Accent5 2 5 2 6" xfId="7233"/>
    <cellStyle name="20 % - Accent5 2 5 2 6 2" xfId="7234"/>
    <cellStyle name="20 % - Accent5 2 5 2 7" xfId="7235"/>
    <cellStyle name="20 % - Accent5 2 5 3" xfId="7236"/>
    <cellStyle name="20 % - Accent5 2 5 3 2" xfId="7237"/>
    <cellStyle name="20 % - Accent5 2 5 3 2 2" xfId="7238"/>
    <cellStyle name="20 % - Accent5 2 5 3 2 2 2" xfId="7239"/>
    <cellStyle name="20 % - Accent5 2 5 3 2 2 2 2" xfId="7240"/>
    <cellStyle name="20 % - Accent5 2 5 3 2 2 2 2 2" xfId="7241"/>
    <cellStyle name="20 % - Accent5 2 5 3 2 2 2 3" xfId="7242"/>
    <cellStyle name="20 % - Accent5 2 5 3 2 2 3" xfId="7243"/>
    <cellStyle name="20 % - Accent5 2 5 3 2 2 3 2" xfId="7244"/>
    <cellStyle name="20 % - Accent5 2 5 3 2 2 4" xfId="7245"/>
    <cellStyle name="20 % - Accent5 2 5 3 2 3" xfId="7246"/>
    <cellStyle name="20 % - Accent5 2 5 3 2 3 2" xfId="7247"/>
    <cellStyle name="20 % - Accent5 2 5 3 2 3 2 2" xfId="7248"/>
    <cellStyle name="20 % - Accent5 2 5 3 2 3 3" xfId="7249"/>
    <cellStyle name="20 % - Accent5 2 5 3 2 4" xfId="7250"/>
    <cellStyle name="20 % - Accent5 2 5 3 2 4 2" xfId="7251"/>
    <cellStyle name="20 % - Accent5 2 5 3 2 5" xfId="7252"/>
    <cellStyle name="20 % - Accent5 2 5 3 3" xfId="7253"/>
    <cellStyle name="20 % - Accent5 2 5 3 3 2" xfId="7254"/>
    <cellStyle name="20 % - Accent5 2 5 3 3 2 2" xfId="7255"/>
    <cellStyle name="20 % - Accent5 2 5 3 3 2 2 2" xfId="7256"/>
    <cellStyle name="20 % - Accent5 2 5 3 3 2 3" xfId="7257"/>
    <cellStyle name="20 % - Accent5 2 5 3 3 3" xfId="7258"/>
    <cellStyle name="20 % - Accent5 2 5 3 3 3 2" xfId="7259"/>
    <cellStyle name="20 % - Accent5 2 5 3 3 4" xfId="7260"/>
    <cellStyle name="20 % - Accent5 2 5 3 4" xfId="7261"/>
    <cellStyle name="20 % - Accent5 2 5 3 4 2" xfId="7262"/>
    <cellStyle name="20 % - Accent5 2 5 3 4 2 2" xfId="7263"/>
    <cellStyle name="20 % - Accent5 2 5 3 4 3" xfId="7264"/>
    <cellStyle name="20 % - Accent5 2 5 3 5" xfId="7265"/>
    <cellStyle name="20 % - Accent5 2 5 3 5 2" xfId="7266"/>
    <cellStyle name="20 % - Accent5 2 5 3 6" xfId="7267"/>
    <cellStyle name="20 % - Accent5 2 5 4" xfId="7268"/>
    <cellStyle name="20 % - Accent5 2 5 4 2" xfId="7269"/>
    <cellStyle name="20 % - Accent5 2 5 4 2 2" xfId="7270"/>
    <cellStyle name="20 % - Accent5 2 5 4 2 2 2" xfId="7271"/>
    <cellStyle name="20 % - Accent5 2 5 4 2 2 2 2" xfId="7272"/>
    <cellStyle name="20 % - Accent5 2 5 4 2 2 3" xfId="7273"/>
    <cellStyle name="20 % - Accent5 2 5 4 2 3" xfId="7274"/>
    <cellStyle name="20 % - Accent5 2 5 4 2 3 2" xfId="7275"/>
    <cellStyle name="20 % - Accent5 2 5 4 2 4" xfId="7276"/>
    <cellStyle name="20 % - Accent5 2 5 4 3" xfId="7277"/>
    <cellStyle name="20 % - Accent5 2 5 4 3 2" xfId="7278"/>
    <cellStyle name="20 % - Accent5 2 5 4 3 2 2" xfId="7279"/>
    <cellStyle name="20 % - Accent5 2 5 4 3 3" xfId="7280"/>
    <cellStyle name="20 % - Accent5 2 5 4 4" xfId="7281"/>
    <cellStyle name="20 % - Accent5 2 5 4 4 2" xfId="7282"/>
    <cellStyle name="20 % - Accent5 2 5 4 5" xfId="7283"/>
    <cellStyle name="20 % - Accent5 2 5 5" xfId="7284"/>
    <cellStyle name="20 % - Accent5 2 5 5 2" xfId="7285"/>
    <cellStyle name="20 % - Accent5 2 5 5 2 2" xfId="7286"/>
    <cellStyle name="20 % - Accent5 2 5 5 2 2 2" xfId="7287"/>
    <cellStyle name="20 % - Accent5 2 5 5 2 3" xfId="7288"/>
    <cellStyle name="20 % - Accent5 2 5 5 3" xfId="7289"/>
    <cellStyle name="20 % - Accent5 2 5 5 3 2" xfId="7290"/>
    <cellStyle name="20 % - Accent5 2 5 5 4" xfId="7291"/>
    <cellStyle name="20 % - Accent5 2 5 6" xfId="7292"/>
    <cellStyle name="20 % - Accent5 2 5 6 2" xfId="7293"/>
    <cellStyle name="20 % - Accent5 2 5 6 2 2" xfId="7294"/>
    <cellStyle name="20 % - Accent5 2 5 6 3" xfId="7295"/>
    <cellStyle name="20 % - Accent5 2 5 7" xfId="7296"/>
    <cellStyle name="20 % - Accent5 2 5 7 2" xfId="7297"/>
    <cellStyle name="20 % - Accent5 2 5 8" xfId="7298"/>
    <cellStyle name="20 % - Accent5 2 6" xfId="7299"/>
    <cellStyle name="20 % - Accent5 2 6 2" xfId="7300"/>
    <cellStyle name="20 % - Accent5 2 6 2 2" xfId="7301"/>
    <cellStyle name="20 % - Accent5 2 6 2 2 2" xfId="7302"/>
    <cellStyle name="20 % - Accent5 2 6 2 2 2 2" xfId="7303"/>
    <cellStyle name="20 % - Accent5 2 6 2 2 2 2 2" xfId="7304"/>
    <cellStyle name="20 % - Accent5 2 6 2 2 2 2 2 2" xfId="7305"/>
    <cellStyle name="20 % - Accent5 2 6 2 2 2 2 3" xfId="7306"/>
    <cellStyle name="20 % - Accent5 2 6 2 2 2 3" xfId="7307"/>
    <cellStyle name="20 % - Accent5 2 6 2 2 2 3 2" xfId="7308"/>
    <cellStyle name="20 % - Accent5 2 6 2 2 2 4" xfId="7309"/>
    <cellStyle name="20 % - Accent5 2 6 2 2 3" xfId="7310"/>
    <cellStyle name="20 % - Accent5 2 6 2 2 3 2" xfId="7311"/>
    <cellStyle name="20 % - Accent5 2 6 2 2 3 2 2" xfId="7312"/>
    <cellStyle name="20 % - Accent5 2 6 2 2 3 3" xfId="7313"/>
    <cellStyle name="20 % - Accent5 2 6 2 2 4" xfId="7314"/>
    <cellStyle name="20 % - Accent5 2 6 2 2 4 2" xfId="7315"/>
    <cellStyle name="20 % - Accent5 2 6 2 2 5" xfId="7316"/>
    <cellStyle name="20 % - Accent5 2 6 2 3" xfId="7317"/>
    <cellStyle name="20 % - Accent5 2 6 2 3 2" xfId="7318"/>
    <cellStyle name="20 % - Accent5 2 6 2 3 2 2" xfId="7319"/>
    <cellStyle name="20 % - Accent5 2 6 2 3 2 2 2" xfId="7320"/>
    <cellStyle name="20 % - Accent5 2 6 2 3 2 3" xfId="7321"/>
    <cellStyle name="20 % - Accent5 2 6 2 3 3" xfId="7322"/>
    <cellStyle name="20 % - Accent5 2 6 2 3 3 2" xfId="7323"/>
    <cellStyle name="20 % - Accent5 2 6 2 3 4" xfId="7324"/>
    <cellStyle name="20 % - Accent5 2 6 2 4" xfId="7325"/>
    <cellStyle name="20 % - Accent5 2 6 2 4 2" xfId="7326"/>
    <cellStyle name="20 % - Accent5 2 6 2 4 2 2" xfId="7327"/>
    <cellStyle name="20 % - Accent5 2 6 2 4 3" xfId="7328"/>
    <cellStyle name="20 % - Accent5 2 6 2 5" xfId="7329"/>
    <cellStyle name="20 % - Accent5 2 6 2 5 2" xfId="7330"/>
    <cellStyle name="20 % - Accent5 2 6 2 6" xfId="7331"/>
    <cellStyle name="20 % - Accent5 2 6 3" xfId="7332"/>
    <cellStyle name="20 % - Accent5 2 6 3 2" xfId="7333"/>
    <cellStyle name="20 % - Accent5 2 6 3 2 2" xfId="7334"/>
    <cellStyle name="20 % - Accent5 2 6 3 2 2 2" xfId="7335"/>
    <cellStyle name="20 % - Accent5 2 6 3 2 2 2 2" xfId="7336"/>
    <cellStyle name="20 % - Accent5 2 6 3 2 2 3" xfId="7337"/>
    <cellStyle name="20 % - Accent5 2 6 3 2 3" xfId="7338"/>
    <cellStyle name="20 % - Accent5 2 6 3 2 3 2" xfId="7339"/>
    <cellStyle name="20 % - Accent5 2 6 3 2 4" xfId="7340"/>
    <cellStyle name="20 % - Accent5 2 6 3 3" xfId="7341"/>
    <cellStyle name="20 % - Accent5 2 6 3 3 2" xfId="7342"/>
    <cellStyle name="20 % - Accent5 2 6 3 3 2 2" xfId="7343"/>
    <cellStyle name="20 % - Accent5 2 6 3 3 3" xfId="7344"/>
    <cellStyle name="20 % - Accent5 2 6 3 4" xfId="7345"/>
    <cellStyle name="20 % - Accent5 2 6 3 4 2" xfId="7346"/>
    <cellStyle name="20 % - Accent5 2 6 3 5" xfId="7347"/>
    <cellStyle name="20 % - Accent5 2 6 4" xfId="7348"/>
    <cellStyle name="20 % - Accent5 2 6 4 2" xfId="7349"/>
    <cellStyle name="20 % - Accent5 2 6 4 2 2" xfId="7350"/>
    <cellStyle name="20 % - Accent5 2 6 4 2 2 2" xfId="7351"/>
    <cellStyle name="20 % - Accent5 2 6 4 2 3" xfId="7352"/>
    <cellStyle name="20 % - Accent5 2 6 4 3" xfId="7353"/>
    <cellStyle name="20 % - Accent5 2 6 4 3 2" xfId="7354"/>
    <cellStyle name="20 % - Accent5 2 6 4 4" xfId="7355"/>
    <cellStyle name="20 % - Accent5 2 6 5" xfId="7356"/>
    <cellStyle name="20 % - Accent5 2 6 5 2" xfId="7357"/>
    <cellStyle name="20 % - Accent5 2 6 5 2 2" xfId="7358"/>
    <cellStyle name="20 % - Accent5 2 6 5 3" xfId="7359"/>
    <cellStyle name="20 % - Accent5 2 6 6" xfId="7360"/>
    <cellStyle name="20 % - Accent5 2 6 6 2" xfId="7361"/>
    <cellStyle name="20 % - Accent5 2 6 7" xfId="7362"/>
    <cellStyle name="20 % - Accent5 2 7" xfId="7363"/>
    <cellStyle name="20 % - Accent5 2 7 2" xfId="7364"/>
    <cellStyle name="20 % - Accent5 2 7 2 2" xfId="7365"/>
    <cellStyle name="20 % - Accent5 2 7 2 2 2" xfId="7366"/>
    <cellStyle name="20 % - Accent5 2 7 2 2 2 2" xfId="7367"/>
    <cellStyle name="20 % - Accent5 2 7 2 2 2 2 2" xfId="7368"/>
    <cellStyle name="20 % - Accent5 2 7 2 2 2 3" xfId="7369"/>
    <cellStyle name="20 % - Accent5 2 7 2 2 3" xfId="7370"/>
    <cellStyle name="20 % - Accent5 2 7 2 2 3 2" xfId="7371"/>
    <cellStyle name="20 % - Accent5 2 7 2 2 4" xfId="7372"/>
    <cellStyle name="20 % - Accent5 2 7 2 3" xfId="7373"/>
    <cellStyle name="20 % - Accent5 2 7 2 3 2" xfId="7374"/>
    <cellStyle name="20 % - Accent5 2 7 2 3 2 2" xfId="7375"/>
    <cellStyle name="20 % - Accent5 2 7 2 3 3" xfId="7376"/>
    <cellStyle name="20 % - Accent5 2 7 2 4" xfId="7377"/>
    <cellStyle name="20 % - Accent5 2 7 2 4 2" xfId="7378"/>
    <cellStyle name="20 % - Accent5 2 7 2 5" xfId="7379"/>
    <cellStyle name="20 % - Accent5 2 7 3" xfId="7380"/>
    <cellStyle name="20 % - Accent5 2 7 3 2" xfId="7381"/>
    <cellStyle name="20 % - Accent5 2 7 3 2 2" xfId="7382"/>
    <cellStyle name="20 % - Accent5 2 7 3 2 2 2" xfId="7383"/>
    <cellStyle name="20 % - Accent5 2 7 3 2 2 2 2" xfId="7384"/>
    <cellStyle name="20 % - Accent5 2 7 3 2 2 3" xfId="7385"/>
    <cellStyle name="20 % - Accent5 2 7 3 2 3" xfId="7386"/>
    <cellStyle name="20 % - Accent5 2 7 3 2 3 2" xfId="7387"/>
    <cellStyle name="20 % - Accent5 2 7 3 2 4" xfId="7388"/>
    <cellStyle name="20 % - Accent5 2 7 3 3" xfId="7389"/>
    <cellStyle name="20 % - Accent5 2 7 3 3 2" xfId="7390"/>
    <cellStyle name="20 % - Accent5 2 7 3 3 2 2" xfId="7391"/>
    <cellStyle name="20 % - Accent5 2 7 3 3 3" xfId="7392"/>
    <cellStyle name="20 % - Accent5 2 7 3 4" xfId="7393"/>
    <cellStyle name="20 % - Accent5 2 7 3 4 2" xfId="7394"/>
    <cellStyle name="20 % - Accent5 2 7 3 5" xfId="7395"/>
    <cellStyle name="20 % - Accent5 2 7 4" xfId="7396"/>
    <cellStyle name="20 % - Accent5 2 7 4 2" xfId="7397"/>
    <cellStyle name="20 % - Accent5 2 7 4 2 2" xfId="7398"/>
    <cellStyle name="20 % - Accent5 2 7 4 2 2 2" xfId="7399"/>
    <cellStyle name="20 % - Accent5 2 7 4 2 3" xfId="7400"/>
    <cellStyle name="20 % - Accent5 2 7 4 3" xfId="7401"/>
    <cellStyle name="20 % - Accent5 2 7 4 3 2" xfId="7402"/>
    <cellStyle name="20 % - Accent5 2 7 4 4" xfId="7403"/>
    <cellStyle name="20 % - Accent5 2 7 5" xfId="7404"/>
    <cellStyle name="20 % - Accent5 2 7 5 2" xfId="7405"/>
    <cellStyle name="20 % - Accent5 2 7 5 2 2" xfId="7406"/>
    <cellStyle name="20 % - Accent5 2 7 5 3" xfId="7407"/>
    <cellStyle name="20 % - Accent5 2 7 6" xfId="7408"/>
    <cellStyle name="20 % - Accent5 2 7 6 2" xfId="7409"/>
    <cellStyle name="20 % - Accent5 2 7 7" xfId="7410"/>
    <cellStyle name="20 % - Accent5 2 8" xfId="7411"/>
    <cellStyle name="20 % - Accent5 2 8 2" xfId="7412"/>
    <cellStyle name="20 % - Accent5 2 8 2 2" xfId="7413"/>
    <cellStyle name="20 % - Accent5 2 8 2 2 2" xfId="7414"/>
    <cellStyle name="20 % - Accent5 2 8 2 2 2 2" xfId="7415"/>
    <cellStyle name="20 % - Accent5 2 8 2 2 2 2 2" xfId="7416"/>
    <cellStyle name="20 % - Accent5 2 8 2 2 2 3" xfId="7417"/>
    <cellStyle name="20 % - Accent5 2 8 2 2 3" xfId="7418"/>
    <cellStyle name="20 % - Accent5 2 8 2 2 3 2" xfId="7419"/>
    <cellStyle name="20 % - Accent5 2 8 2 2 4" xfId="7420"/>
    <cellStyle name="20 % - Accent5 2 8 2 3" xfId="7421"/>
    <cellStyle name="20 % - Accent5 2 8 2 3 2" xfId="7422"/>
    <cellStyle name="20 % - Accent5 2 8 2 3 2 2" xfId="7423"/>
    <cellStyle name="20 % - Accent5 2 8 2 3 3" xfId="7424"/>
    <cellStyle name="20 % - Accent5 2 8 2 4" xfId="7425"/>
    <cellStyle name="20 % - Accent5 2 8 2 4 2" xfId="7426"/>
    <cellStyle name="20 % - Accent5 2 8 2 5" xfId="7427"/>
    <cellStyle name="20 % - Accent5 2 8 3" xfId="7428"/>
    <cellStyle name="20 % - Accent5 2 8 3 2" xfId="7429"/>
    <cellStyle name="20 % - Accent5 2 8 3 2 2" xfId="7430"/>
    <cellStyle name="20 % - Accent5 2 8 3 2 2 2" xfId="7431"/>
    <cellStyle name="20 % - Accent5 2 8 3 2 3" xfId="7432"/>
    <cellStyle name="20 % - Accent5 2 8 3 3" xfId="7433"/>
    <cellStyle name="20 % - Accent5 2 8 3 3 2" xfId="7434"/>
    <cellStyle name="20 % - Accent5 2 8 3 4" xfId="7435"/>
    <cellStyle name="20 % - Accent5 2 8 4" xfId="7436"/>
    <cellStyle name="20 % - Accent5 2 8 4 2" xfId="7437"/>
    <cellStyle name="20 % - Accent5 2 8 4 2 2" xfId="7438"/>
    <cellStyle name="20 % - Accent5 2 8 4 3" xfId="7439"/>
    <cellStyle name="20 % - Accent5 2 8 5" xfId="7440"/>
    <cellStyle name="20 % - Accent5 2 8 5 2" xfId="7441"/>
    <cellStyle name="20 % - Accent5 2 8 6" xfId="7442"/>
    <cellStyle name="20 % - Accent5 2 9" xfId="7443"/>
    <cellStyle name="20 % - Accent5 2 9 2" xfId="7444"/>
    <cellStyle name="20 % - Accent5 2 9 2 2" xfId="7445"/>
    <cellStyle name="20 % - Accent5 2 9 2 2 2" xfId="7446"/>
    <cellStyle name="20 % - Accent5 2 9 2 2 2 2" xfId="7447"/>
    <cellStyle name="20 % - Accent5 2 9 2 2 3" xfId="7448"/>
    <cellStyle name="20 % - Accent5 2 9 2 3" xfId="7449"/>
    <cellStyle name="20 % - Accent5 2 9 2 3 2" xfId="7450"/>
    <cellStyle name="20 % - Accent5 2 9 2 4" xfId="7451"/>
    <cellStyle name="20 % - Accent5 2 9 3" xfId="7452"/>
    <cellStyle name="20 % - Accent5 2 9 3 2" xfId="7453"/>
    <cellStyle name="20 % - Accent5 2 9 3 2 2" xfId="7454"/>
    <cellStyle name="20 % - Accent5 2 9 3 3" xfId="7455"/>
    <cellStyle name="20 % - Accent5 2 9 4" xfId="7456"/>
    <cellStyle name="20 % - Accent5 2 9 4 2" xfId="7457"/>
    <cellStyle name="20 % - Accent5 2 9 5" xfId="7458"/>
    <cellStyle name="20 % - Accent6 2" xfId="7459"/>
    <cellStyle name="20 % - Accent6 2 10" xfId="7460"/>
    <cellStyle name="20 % - Accent6 2 10 2" xfId="7461"/>
    <cellStyle name="20 % - Accent6 2 10 2 2" xfId="7462"/>
    <cellStyle name="20 % - Accent6 2 10 2 2 2" xfId="7463"/>
    <cellStyle name="20 % - Accent6 2 10 2 2 2 2" xfId="7464"/>
    <cellStyle name="20 % - Accent6 2 10 2 2 3" xfId="7465"/>
    <cellStyle name="20 % - Accent6 2 10 2 3" xfId="7466"/>
    <cellStyle name="20 % - Accent6 2 10 2 3 2" xfId="7467"/>
    <cellStyle name="20 % - Accent6 2 10 2 4" xfId="7468"/>
    <cellStyle name="20 % - Accent6 2 10 3" xfId="7469"/>
    <cellStyle name="20 % - Accent6 2 10 3 2" xfId="7470"/>
    <cellStyle name="20 % - Accent6 2 10 3 2 2" xfId="7471"/>
    <cellStyle name="20 % - Accent6 2 10 3 3" xfId="7472"/>
    <cellStyle name="20 % - Accent6 2 10 4" xfId="7473"/>
    <cellStyle name="20 % - Accent6 2 10 4 2" xfId="7474"/>
    <cellStyle name="20 % - Accent6 2 10 5" xfId="7475"/>
    <cellStyle name="20 % - Accent6 2 11" xfId="7476"/>
    <cellStyle name="20 % - Accent6 2 11 2" xfId="7477"/>
    <cellStyle name="20 % - Accent6 2 11 2 2" xfId="7478"/>
    <cellStyle name="20 % - Accent6 2 11 2 2 2" xfId="7479"/>
    <cellStyle name="20 % - Accent6 2 11 2 3" xfId="7480"/>
    <cellStyle name="20 % - Accent6 2 11 3" xfId="7481"/>
    <cellStyle name="20 % - Accent6 2 11 3 2" xfId="7482"/>
    <cellStyle name="20 % - Accent6 2 11 4" xfId="7483"/>
    <cellStyle name="20 % - Accent6 2 12" xfId="7484"/>
    <cellStyle name="20 % - Accent6 2 12 2" xfId="7485"/>
    <cellStyle name="20 % - Accent6 2 12 2 2" xfId="7486"/>
    <cellStyle name="20 % - Accent6 2 12 3" xfId="7487"/>
    <cellStyle name="20 % - Accent6 2 13" xfId="7488"/>
    <cellStyle name="20 % - Accent6 2 13 2" xfId="7489"/>
    <cellStyle name="20 % - Accent6 2 14" xfId="7490"/>
    <cellStyle name="20 % - Accent6 2 2" xfId="7491"/>
    <cellStyle name="20 % - Accent6 2 2 10" xfId="7492"/>
    <cellStyle name="20 % - Accent6 2 2 2" xfId="7493"/>
    <cellStyle name="20 % - Accent6 2 2 2 2" xfId="7494"/>
    <cellStyle name="20 % - Accent6 2 2 2 2 2" xfId="7495"/>
    <cellStyle name="20 % - Accent6 2 2 2 2 2 2" xfId="7496"/>
    <cellStyle name="20 % - Accent6 2 2 2 2 2 2 2" xfId="7497"/>
    <cellStyle name="20 % - Accent6 2 2 2 2 2 2 2 2" xfId="7498"/>
    <cellStyle name="20 % - Accent6 2 2 2 2 2 2 2 2 2" xfId="7499"/>
    <cellStyle name="20 % - Accent6 2 2 2 2 2 2 2 2 2 2" xfId="7500"/>
    <cellStyle name="20 % - Accent6 2 2 2 2 2 2 2 2 3" xfId="7501"/>
    <cellStyle name="20 % - Accent6 2 2 2 2 2 2 2 3" xfId="7502"/>
    <cellStyle name="20 % - Accent6 2 2 2 2 2 2 2 3 2" xfId="7503"/>
    <cellStyle name="20 % - Accent6 2 2 2 2 2 2 2 4" xfId="7504"/>
    <cellStyle name="20 % - Accent6 2 2 2 2 2 2 3" xfId="7505"/>
    <cellStyle name="20 % - Accent6 2 2 2 2 2 2 3 2" xfId="7506"/>
    <cellStyle name="20 % - Accent6 2 2 2 2 2 2 3 2 2" xfId="7507"/>
    <cellStyle name="20 % - Accent6 2 2 2 2 2 2 3 3" xfId="7508"/>
    <cellStyle name="20 % - Accent6 2 2 2 2 2 2 4" xfId="7509"/>
    <cellStyle name="20 % - Accent6 2 2 2 2 2 2 4 2" xfId="7510"/>
    <cellStyle name="20 % - Accent6 2 2 2 2 2 2 5" xfId="7511"/>
    <cellStyle name="20 % - Accent6 2 2 2 2 2 3" xfId="7512"/>
    <cellStyle name="20 % - Accent6 2 2 2 2 2 3 2" xfId="7513"/>
    <cellStyle name="20 % - Accent6 2 2 2 2 2 3 2 2" xfId="7514"/>
    <cellStyle name="20 % - Accent6 2 2 2 2 2 3 2 2 2" xfId="7515"/>
    <cellStyle name="20 % - Accent6 2 2 2 2 2 3 2 2 2 2" xfId="7516"/>
    <cellStyle name="20 % - Accent6 2 2 2 2 2 3 2 2 3" xfId="7517"/>
    <cellStyle name="20 % - Accent6 2 2 2 2 2 3 2 3" xfId="7518"/>
    <cellStyle name="20 % - Accent6 2 2 2 2 2 3 2 3 2" xfId="7519"/>
    <cellStyle name="20 % - Accent6 2 2 2 2 2 3 2 4" xfId="7520"/>
    <cellStyle name="20 % - Accent6 2 2 2 2 2 3 3" xfId="7521"/>
    <cellStyle name="20 % - Accent6 2 2 2 2 2 3 3 2" xfId="7522"/>
    <cellStyle name="20 % - Accent6 2 2 2 2 2 3 3 2 2" xfId="7523"/>
    <cellStyle name="20 % - Accent6 2 2 2 2 2 3 3 3" xfId="7524"/>
    <cellStyle name="20 % - Accent6 2 2 2 2 2 3 4" xfId="7525"/>
    <cellStyle name="20 % - Accent6 2 2 2 2 2 3 4 2" xfId="7526"/>
    <cellStyle name="20 % - Accent6 2 2 2 2 2 3 5" xfId="7527"/>
    <cellStyle name="20 % - Accent6 2 2 2 2 2 4" xfId="7528"/>
    <cellStyle name="20 % - Accent6 2 2 2 2 2 4 2" xfId="7529"/>
    <cellStyle name="20 % - Accent6 2 2 2 2 2 4 2 2" xfId="7530"/>
    <cellStyle name="20 % - Accent6 2 2 2 2 2 4 2 2 2" xfId="7531"/>
    <cellStyle name="20 % - Accent6 2 2 2 2 2 4 2 3" xfId="7532"/>
    <cellStyle name="20 % - Accent6 2 2 2 2 2 4 3" xfId="7533"/>
    <cellStyle name="20 % - Accent6 2 2 2 2 2 4 3 2" xfId="7534"/>
    <cellStyle name="20 % - Accent6 2 2 2 2 2 4 4" xfId="7535"/>
    <cellStyle name="20 % - Accent6 2 2 2 2 2 5" xfId="7536"/>
    <cellStyle name="20 % - Accent6 2 2 2 2 2 5 2" xfId="7537"/>
    <cellStyle name="20 % - Accent6 2 2 2 2 2 5 2 2" xfId="7538"/>
    <cellStyle name="20 % - Accent6 2 2 2 2 2 5 3" xfId="7539"/>
    <cellStyle name="20 % - Accent6 2 2 2 2 2 6" xfId="7540"/>
    <cellStyle name="20 % - Accent6 2 2 2 2 2 6 2" xfId="7541"/>
    <cellStyle name="20 % - Accent6 2 2 2 2 2 7" xfId="7542"/>
    <cellStyle name="20 % - Accent6 2 2 2 2 3" xfId="7543"/>
    <cellStyle name="20 % - Accent6 2 2 2 2 3 2" xfId="7544"/>
    <cellStyle name="20 % - Accent6 2 2 2 2 3 2 2" xfId="7545"/>
    <cellStyle name="20 % - Accent6 2 2 2 2 3 2 2 2" xfId="7546"/>
    <cellStyle name="20 % - Accent6 2 2 2 2 3 2 2 2 2" xfId="7547"/>
    <cellStyle name="20 % - Accent6 2 2 2 2 3 2 2 3" xfId="7548"/>
    <cellStyle name="20 % - Accent6 2 2 2 2 3 2 3" xfId="7549"/>
    <cellStyle name="20 % - Accent6 2 2 2 2 3 2 3 2" xfId="7550"/>
    <cellStyle name="20 % - Accent6 2 2 2 2 3 2 4" xfId="7551"/>
    <cellStyle name="20 % - Accent6 2 2 2 2 3 3" xfId="7552"/>
    <cellStyle name="20 % - Accent6 2 2 2 2 3 3 2" xfId="7553"/>
    <cellStyle name="20 % - Accent6 2 2 2 2 3 3 2 2" xfId="7554"/>
    <cellStyle name="20 % - Accent6 2 2 2 2 3 3 3" xfId="7555"/>
    <cellStyle name="20 % - Accent6 2 2 2 2 3 4" xfId="7556"/>
    <cellStyle name="20 % - Accent6 2 2 2 2 3 4 2" xfId="7557"/>
    <cellStyle name="20 % - Accent6 2 2 2 2 3 5" xfId="7558"/>
    <cellStyle name="20 % - Accent6 2 2 2 2 4" xfId="7559"/>
    <cellStyle name="20 % - Accent6 2 2 2 2 4 2" xfId="7560"/>
    <cellStyle name="20 % - Accent6 2 2 2 2 4 2 2" xfId="7561"/>
    <cellStyle name="20 % - Accent6 2 2 2 2 4 2 2 2" xfId="7562"/>
    <cellStyle name="20 % - Accent6 2 2 2 2 4 2 2 2 2" xfId="7563"/>
    <cellStyle name="20 % - Accent6 2 2 2 2 4 2 2 3" xfId="7564"/>
    <cellStyle name="20 % - Accent6 2 2 2 2 4 2 3" xfId="7565"/>
    <cellStyle name="20 % - Accent6 2 2 2 2 4 2 3 2" xfId="7566"/>
    <cellStyle name="20 % - Accent6 2 2 2 2 4 2 4" xfId="7567"/>
    <cellStyle name="20 % - Accent6 2 2 2 2 4 3" xfId="7568"/>
    <cellStyle name="20 % - Accent6 2 2 2 2 4 3 2" xfId="7569"/>
    <cellStyle name="20 % - Accent6 2 2 2 2 4 3 2 2" xfId="7570"/>
    <cellStyle name="20 % - Accent6 2 2 2 2 4 3 3" xfId="7571"/>
    <cellStyle name="20 % - Accent6 2 2 2 2 4 4" xfId="7572"/>
    <cellStyle name="20 % - Accent6 2 2 2 2 4 4 2" xfId="7573"/>
    <cellStyle name="20 % - Accent6 2 2 2 2 4 5" xfId="7574"/>
    <cellStyle name="20 % - Accent6 2 2 2 2 5" xfId="7575"/>
    <cellStyle name="20 % - Accent6 2 2 2 2 5 2" xfId="7576"/>
    <cellStyle name="20 % - Accent6 2 2 2 2 5 2 2" xfId="7577"/>
    <cellStyle name="20 % - Accent6 2 2 2 2 5 2 2 2" xfId="7578"/>
    <cellStyle name="20 % - Accent6 2 2 2 2 5 2 3" xfId="7579"/>
    <cellStyle name="20 % - Accent6 2 2 2 2 5 3" xfId="7580"/>
    <cellStyle name="20 % - Accent6 2 2 2 2 5 3 2" xfId="7581"/>
    <cellStyle name="20 % - Accent6 2 2 2 2 5 4" xfId="7582"/>
    <cellStyle name="20 % - Accent6 2 2 2 2 6" xfId="7583"/>
    <cellStyle name="20 % - Accent6 2 2 2 2 6 2" xfId="7584"/>
    <cellStyle name="20 % - Accent6 2 2 2 2 6 2 2" xfId="7585"/>
    <cellStyle name="20 % - Accent6 2 2 2 2 6 3" xfId="7586"/>
    <cellStyle name="20 % - Accent6 2 2 2 2 7" xfId="7587"/>
    <cellStyle name="20 % - Accent6 2 2 2 2 7 2" xfId="7588"/>
    <cellStyle name="20 % - Accent6 2 2 2 2 8" xfId="7589"/>
    <cellStyle name="20 % - Accent6 2 2 2 3" xfId="7590"/>
    <cellStyle name="20 % - Accent6 2 2 2 3 2" xfId="7591"/>
    <cellStyle name="20 % - Accent6 2 2 2 3 2 2" xfId="7592"/>
    <cellStyle name="20 % - Accent6 2 2 2 3 2 2 2" xfId="7593"/>
    <cellStyle name="20 % - Accent6 2 2 2 3 2 2 2 2" xfId="7594"/>
    <cellStyle name="20 % - Accent6 2 2 2 3 2 2 2 2 2" xfId="7595"/>
    <cellStyle name="20 % - Accent6 2 2 2 3 2 2 2 3" xfId="7596"/>
    <cellStyle name="20 % - Accent6 2 2 2 3 2 2 3" xfId="7597"/>
    <cellStyle name="20 % - Accent6 2 2 2 3 2 2 3 2" xfId="7598"/>
    <cellStyle name="20 % - Accent6 2 2 2 3 2 2 4" xfId="7599"/>
    <cellStyle name="20 % - Accent6 2 2 2 3 2 3" xfId="7600"/>
    <cellStyle name="20 % - Accent6 2 2 2 3 2 3 2" xfId="7601"/>
    <cellStyle name="20 % - Accent6 2 2 2 3 2 3 2 2" xfId="7602"/>
    <cellStyle name="20 % - Accent6 2 2 2 3 2 3 3" xfId="7603"/>
    <cellStyle name="20 % - Accent6 2 2 2 3 2 4" xfId="7604"/>
    <cellStyle name="20 % - Accent6 2 2 2 3 2 4 2" xfId="7605"/>
    <cellStyle name="20 % - Accent6 2 2 2 3 2 5" xfId="7606"/>
    <cellStyle name="20 % - Accent6 2 2 2 3 3" xfId="7607"/>
    <cellStyle name="20 % - Accent6 2 2 2 3 3 2" xfId="7608"/>
    <cellStyle name="20 % - Accent6 2 2 2 3 3 2 2" xfId="7609"/>
    <cellStyle name="20 % - Accent6 2 2 2 3 3 2 2 2" xfId="7610"/>
    <cellStyle name="20 % - Accent6 2 2 2 3 3 2 2 2 2" xfId="7611"/>
    <cellStyle name="20 % - Accent6 2 2 2 3 3 2 2 3" xfId="7612"/>
    <cellStyle name="20 % - Accent6 2 2 2 3 3 2 3" xfId="7613"/>
    <cellStyle name="20 % - Accent6 2 2 2 3 3 2 3 2" xfId="7614"/>
    <cellStyle name="20 % - Accent6 2 2 2 3 3 2 4" xfId="7615"/>
    <cellStyle name="20 % - Accent6 2 2 2 3 3 3" xfId="7616"/>
    <cellStyle name="20 % - Accent6 2 2 2 3 3 3 2" xfId="7617"/>
    <cellStyle name="20 % - Accent6 2 2 2 3 3 3 2 2" xfId="7618"/>
    <cellStyle name="20 % - Accent6 2 2 2 3 3 3 3" xfId="7619"/>
    <cellStyle name="20 % - Accent6 2 2 2 3 3 4" xfId="7620"/>
    <cellStyle name="20 % - Accent6 2 2 2 3 3 4 2" xfId="7621"/>
    <cellStyle name="20 % - Accent6 2 2 2 3 3 5" xfId="7622"/>
    <cellStyle name="20 % - Accent6 2 2 2 3 4" xfId="7623"/>
    <cellStyle name="20 % - Accent6 2 2 2 3 4 2" xfId="7624"/>
    <cellStyle name="20 % - Accent6 2 2 2 3 4 2 2" xfId="7625"/>
    <cellStyle name="20 % - Accent6 2 2 2 3 4 2 2 2" xfId="7626"/>
    <cellStyle name="20 % - Accent6 2 2 2 3 4 2 3" xfId="7627"/>
    <cellStyle name="20 % - Accent6 2 2 2 3 4 3" xfId="7628"/>
    <cellStyle name="20 % - Accent6 2 2 2 3 4 3 2" xfId="7629"/>
    <cellStyle name="20 % - Accent6 2 2 2 3 4 4" xfId="7630"/>
    <cellStyle name="20 % - Accent6 2 2 2 3 5" xfId="7631"/>
    <cellStyle name="20 % - Accent6 2 2 2 3 5 2" xfId="7632"/>
    <cellStyle name="20 % - Accent6 2 2 2 3 5 2 2" xfId="7633"/>
    <cellStyle name="20 % - Accent6 2 2 2 3 5 3" xfId="7634"/>
    <cellStyle name="20 % - Accent6 2 2 2 3 6" xfId="7635"/>
    <cellStyle name="20 % - Accent6 2 2 2 3 6 2" xfId="7636"/>
    <cellStyle name="20 % - Accent6 2 2 2 3 7" xfId="7637"/>
    <cellStyle name="20 % - Accent6 2 2 2 4" xfId="7638"/>
    <cellStyle name="20 % - Accent6 2 2 2 4 2" xfId="7639"/>
    <cellStyle name="20 % - Accent6 2 2 2 4 2 2" xfId="7640"/>
    <cellStyle name="20 % - Accent6 2 2 2 4 2 2 2" xfId="7641"/>
    <cellStyle name="20 % - Accent6 2 2 2 4 2 2 2 2" xfId="7642"/>
    <cellStyle name="20 % - Accent6 2 2 2 4 2 2 2 2 2" xfId="7643"/>
    <cellStyle name="20 % - Accent6 2 2 2 4 2 2 2 3" xfId="7644"/>
    <cellStyle name="20 % - Accent6 2 2 2 4 2 2 3" xfId="7645"/>
    <cellStyle name="20 % - Accent6 2 2 2 4 2 2 3 2" xfId="7646"/>
    <cellStyle name="20 % - Accent6 2 2 2 4 2 2 4" xfId="7647"/>
    <cellStyle name="20 % - Accent6 2 2 2 4 2 3" xfId="7648"/>
    <cellStyle name="20 % - Accent6 2 2 2 4 2 3 2" xfId="7649"/>
    <cellStyle name="20 % - Accent6 2 2 2 4 2 3 2 2" xfId="7650"/>
    <cellStyle name="20 % - Accent6 2 2 2 4 2 3 3" xfId="7651"/>
    <cellStyle name="20 % - Accent6 2 2 2 4 2 4" xfId="7652"/>
    <cellStyle name="20 % - Accent6 2 2 2 4 2 4 2" xfId="7653"/>
    <cellStyle name="20 % - Accent6 2 2 2 4 2 5" xfId="7654"/>
    <cellStyle name="20 % - Accent6 2 2 2 4 3" xfId="7655"/>
    <cellStyle name="20 % - Accent6 2 2 2 4 3 2" xfId="7656"/>
    <cellStyle name="20 % - Accent6 2 2 2 4 3 2 2" xfId="7657"/>
    <cellStyle name="20 % - Accent6 2 2 2 4 3 2 2 2" xfId="7658"/>
    <cellStyle name="20 % - Accent6 2 2 2 4 3 2 3" xfId="7659"/>
    <cellStyle name="20 % - Accent6 2 2 2 4 3 3" xfId="7660"/>
    <cellStyle name="20 % - Accent6 2 2 2 4 3 3 2" xfId="7661"/>
    <cellStyle name="20 % - Accent6 2 2 2 4 3 4" xfId="7662"/>
    <cellStyle name="20 % - Accent6 2 2 2 4 4" xfId="7663"/>
    <cellStyle name="20 % - Accent6 2 2 2 4 4 2" xfId="7664"/>
    <cellStyle name="20 % - Accent6 2 2 2 4 4 2 2" xfId="7665"/>
    <cellStyle name="20 % - Accent6 2 2 2 4 4 3" xfId="7666"/>
    <cellStyle name="20 % - Accent6 2 2 2 4 5" xfId="7667"/>
    <cellStyle name="20 % - Accent6 2 2 2 4 5 2" xfId="7668"/>
    <cellStyle name="20 % - Accent6 2 2 2 4 6" xfId="7669"/>
    <cellStyle name="20 % - Accent6 2 2 2 5" xfId="7670"/>
    <cellStyle name="20 % - Accent6 2 2 2 5 2" xfId="7671"/>
    <cellStyle name="20 % - Accent6 2 2 2 5 2 2" xfId="7672"/>
    <cellStyle name="20 % - Accent6 2 2 2 5 2 2 2" xfId="7673"/>
    <cellStyle name="20 % - Accent6 2 2 2 5 2 2 2 2" xfId="7674"/>
    <cellStyle name="20 % - Accent6 2 2 2 5 2 2 3" xfId="7675"/>
    <cellStyle name="20 % - Accent6 2 2 2 5 2 3" xfId="7676"/>
    <cellStyle name="20 % - Accent6 2 2 2 5 2 3 2" xfId="7677"/>
    <cellStyle name="20 % - Accent6 2 2 2 5 2 4" xfId="7678"/>
    <cellStyle name="20 % - Accent6 2 2 2 5 3" xfId="7679"/>
    <cellStyle name="20 % - Accent6 2 2 2 5 3 2" xfId="7680"/>
    <cellStyle name="20 % - Accent6 2 2 2 5 3 2 2" xfId="7681"/>
    <cellStyle name="20 % - Accent6 2 2 2 5 3 3" xfId="7682"/>
    <cellStyle name="20 % - Accent6 2 2 2 5 4" xfId="7683"/>
    <cellStyle name="20 % - Accent6 2 2 2 5 4 2" xfId="7684"/>
    <cellStyle name="20 % - Accent6 2 2 2 5 5" xfId="7685"/>
    <cellStyle name="20 % - Accent6 2 2 2 6" xfId="7686"/>
    <cellStyle name="20 % - Accent6 2 2 2 6 2" xfId="7687"/>
    <cellStyle name="20 % - Accent6 2 2 2 6 2 2" xfId="7688"/>
    <cellStyle name="20 % - Accent6 2 2 2 6 2 2 2" xfId="7689"/>
    <cellStyle name="20 % - Accent6 2 2 2 6 2 3" xfId="7690"/>
    <cellStyle name="20 % - Accent6 2 2 2 6 3" xfId="7691"/>
    <cellStyle name="20 % - Accent6 2 2 2 6 3 2" xfId="7692"/>
    <cellStyle name="20 % - Accent6 2 2 2 6 4" xfId="7693"/>
    <cellStyle name="20 % - Accent6 2 2 2 7" xfId="7694"/>
    <cellStyle name="20 % - Accent6 2 2 2 7 2" xfId="7695"/>
    <cellStyle name="20 % - Accent6 2 2 2 7 2 2" xfId="7696"/>
    <cellStyle name="20 % - Accent6 2 2 2 7 3" xfId="7697"/>
    <cellStyle name="20 % - Accent6 2 2 2 8" xfId="7698"/>
    <cellStyle name="20 % - Accent6 2 2 2 8 2" xfId="7699"/>
    <cellStyle name="20 % - Accent6 2 2 2 9" xfId="7700"/>
    <cellStyle name="20 % - Accent6 2 2 3" xfId="7701"/>
    <cellStyle name="20 % - Accent6 2 2 3 2" xfId="7702"/>
    <cellStyle name="20 % - Accent6 2 2 3 2 2" xfId="7703"/>
    <cellStyle name="20 % - Accent6 2 2 3 2 2 2" xfId="7704"/>
    <cellStyle name="20 % - Accent6 2 2 3 2 2 2 2" xfId="7705"/>
    <cellStyle name="20 % - Accent6 2 2 3 2 2 2 2 2" xfId="7706"/>
    <cellStyle name="20 % - Accent6 2 2 3 2 2 2 2 2 2" xfId="7707"/>
    <cellStyle name="20 % - Accent6 2 2 3 2 2 2 2 3" xfId="7708"/>
    <cellStyle name="20 % - Accent6 2 2 3 2 2 2 3" xfId="7709"/>
    <cellStyle name="20 % - Accent6 2 2 3 2 2 2 3 2" xfId="7710"/>
    <cellStyle name="20 % - Accent6 2 2 3 2 2 2 4" xfId="7711"/>
    <cellStyle name="20 % - Accent6 2 2 3 2 2 3" xfId="7712"/>
    <cellStyle name="20 % - Accent6 2 2 3 2 2 3 2" xfId="7713"/>
    <cellStyle name="20 % - Accent6 2 2 3 2 2 3 2 2" xfId="7714"/>
    <cellStyle name="20 % - Accent6 2 2 3 2 2 3 3" xfId="7715"/>
    <cellStyle name="20 % - Accent6 2 2 3 2 2 4" xfId="7716"/>
    <cellStyle name="20 % - Accent6 2 2 3 2 2 4 2" xfId="7717"/>
    <cellStyle name="20 % - Accent6 2 2 3 2 2 5" xfId="7718"/>
    <cellStyle name="20 % - Accent6 2 2 3 2 3" xfId="7719"/>
    <cellStyle name="20 % - Accent6 2 2 3 2 3 2" xfId="7720"/>
    <cellStyle name="20 % - Accent6 2 2 3 2 3 2 2" xfId="7721"/>
    <cellStyle name="20 % - Accent6 2 2 3 2 3 2 2 2" xfId="7722"/>
    <cellStyle name="20 % - Accent6 2 2 3 2 3 2 2 2 2" xfId="7723"/>
    <cellStyle name="20 % - Accent6 2 2 3 2 3 2 2 3" xfId="7724"/>
    <cellStyle name="20 % - Accent6 2 2 3 2 3 2 3" xfId="7725"/>
    <cellStyle name="20 % - Accent6 2 2 3 2 3 2 3 2" xfId="7726"/>
    <cellStyle name="20 % - Accent6 2 2 3 2 3 2 4" xfId="7727"/>
    <cellStyle name="20 % - Accent6 2 2 3 2 3 3" xfId="7728"/>
    <cellStyle name="20 % - Accent6 2 2 3 2 3 3 2" xfId="7729"/>
    <cellStyle name="20 % - Accent6 2 2 3 2 3 3 2 2" xfId="7730"/>
    <cellStyle name="20 % - Accent6 2 2 3 2 3 3 3" xfId="7731"/>
    <cellStyle name="20 % - Accent6 2 2 3 2 3 4" xfId="7732"/>
    <cellStyle name="20 % - Accent6 2 2 3 2 3 4 2" xfId="7733"/>
    <cellStyle name="20 % - Accent6 2 2 3 2 3 5" xfId="7734"/>
    <cellStyle name="20 % - Accent6 2 2 3 2 4" xfId="7735"/>
    <cellStyle name="20 % - Accent6 2 2 3 2 4 2" xfId="7736"/>
    <cellStyle name="20 % - Accent6 2 2 3 2 4 2 2" xfId="7737"/>
    <cellStyle name="20 % - Accent6 2 2 3 2 4 2 2 2" xfId="7738"/>
    <cellStyle name="20 % - Accent6 2 2 3 2 4 2 3" xfId="7739"/>
    <cellStyle name="20 % - Accent6 2 2 3 2 4 3" xfId="7740"/>
    <cellStyle name="20 % - Accent6 2 2 3 2 4 3 2" xfId="7741"/>
    <cellStyle name="20 % - Accent6 2 2 3 2 4 4" xfId="7742"/>
    <cellStyle name="20 % - Accent6 2 2 3 2 5" xfId="7743"/>
    <cellStyle name="20 % - Accent6 2 2 3 2 5 2" xfId="7744"/>
    <cellStyle name="20 % - Accent6 2 2 3 2 5 2 2" xfId="7745"/>
    <cellStyle name="20 % - Accent6 2 2 3 2 5 3" xfId="7746"/>
    <cellStyle name="20 % - Accent6 2 2 3 2 6" xfId="7747"/>
    <cellStyle name="20 % - Accent6 2 2 3 2 6 2" xfId="7748"/>
    <cellStyle name="20 % - Accent6 2 2 3 2 7" xfId="7749"/>
    <cellStyle name="20 % - Accent6 2 2 3 3" xfId="7750"/>
    <cellStyle name="20 % - Accent6 2 2 3 3 2" xfId="7751"/>
    <cellStyle name="20 % - Accent6 2 2 3 3 2 2" xfId="7752"/>
    <cellStyle name="20 % - Accent6 2 2 3 3 2 2 2" xfId="7753"/>
    <cellStyle name="20 % - Accent6 2 2 3 3 2 2 2 2" xfId="7754"/>
    <cellStyle name="20 % - Accent6 2 2 3 3 2 2 3" xfId="7755"/>
    <cellStyle name="20 % - Accent6 2 2 3 3 2 3" xfId="7756"/>
    <cellStyle name="20 % - Accent6 2 2 3 3 2 3 2" xfId="7757"/>
    <cellStyle name="20 % - Accent6 2 2 3 3 2 4" xfId="7758"/>
    <cellStyle name="20 % - Accent6 2 2 3 3 3" xfId="7759"/>
    <cellStyle name="20 % - Accent6 2 2 3 3 3 2" xfId="7760"/>
    <cellStyle name="20 % - Accent6 2 2 3 3 3 2 2" xfId="7761"/>
    <cellStyle name="20 % - Accent6 2 2 3 3 3 3" xfId="7762"/>
    <cellStyle name="20 % - Accent6 2 2 3 3 4" xfId="7763"/>
    <cellStyle name="20 % - Accent6 2 2 3 3 4 2" xfId="7764"/>
    <cellStyle name="20 % - Accent6 2 2 3 3 5" xfId="7765"/>
    <cellStyle name="20 % - Accent6 2 2 3 4" xfId="7766"/>
    <cellStyle name="20 % - Accent6 2 2 3 4 2" xfId="7767"/>
    <cellStyle name="20 % - Accent6 2 2 3 4 2 2" xfId="7768"/>
    <cellStyle name="20 % - Accent6 2 2 3 4 2 2 2" xfId="7769"/>
    <cellStyle name="20 % - Accent6 2 2 3 4 2 2 2 2" xfId="7770"/>
    <cellStyle name="20 % - Accent6 2 2 3 4 2 2 3" xfId="7771"/>
    <cellStyle name="20 % - Accent6 2 2 3 4 2 3" xfId="7772"/>
    <cellStyle name="20 % - Accent6 2 2 3 4 2 3 2" xfId="7773"/>
    <cellStyle name="20 % - Accent6 2 2 3 4 2 4" xfId="7774"/>
    <cellStyle name="20 % - Accent6 2 2 3 4 3" xfId="7775"/>
    <cellStyle name="20 % - Accent6 2 2 3 4 3 2" xfId="7776"/>
    <cellStyle name="20 % - Accent6 2 2 3 4 3 2 2" xfId="7777"/>
    <cellStyle name="20 % - Accent6 2 2 3 4 3 3" xfId="7778"/>
    <cellStyle name="20 % - Accent6 2 2 3 4 4" xfId="7779"/>
    <cellStyle name="20 % - Accent6 2 2 3 4 4 2" xfId="7780"/>
    <cellStyle name="20 % - Accent6 2 2 3 4 5" xfId="7781"/>
    <cellStyle name="20 % - Accent6 2 2 3 5" xfId="7782"/>
    <cellStyle name="20 % - Accent6 2 2 3 5 2" xfId="7783"/>
    <cellStyle name="20 % - Accent6 2 2 3 5 2 2" xfId="7784"/>
    <cellStyle name="20 % - Accent6 2 2 3 5 2 2 2" xfId="7785"/>
    <cellStyle name="20 % - Accent6 2 2 3 5 2 3" xfId="7786"/>
    <cellStyle name="20 % - Accent6 2 2 3 5 3" xfId="7787"/>
    <cellStyle name="20 % - Accent6 2 2 3 5 3 2" xfId="7788"/>
    <cellStyle name="20 % - Accent6 2 2 3 5 4" xfId="7789"/>
    <cellStyle name="20 % - Accent6 2 2 3 6" xfId="7790"/>
    <cellStyle name="20 % - Accent6 2 2 3 6 2" xfId="7791"/>
    <cellStyle name="20 % - Accent6 2 2 3 6 2 2" xfId="7792"/>
    <cellStyle name="20 % - Accent6 2 2 3 6 3" xfId="7793"/>
    <cellStyle name="20 % - Accent6 2 2 3 7" xfId="7794"/>
    <cellStyle name="20 % - Accent6 2 2 3 7 2" xfId="7795"/>
    <cellStyle name="20 % - Accent6 2 2 3 8" xfId="7796"/>
    <cellStyle name="20 % - Accent6 2 2 4" xfId="7797"/>
    <cellStyle name="20 % - Accent6 2 2 4 2" xfId="7798"/>
    <cellStyle name="20 % - Accent6 2 2 4 2 2" xfId="7799"/>
    <cellStyle name="20 % - Accent6 2 2 4 2 2 2" xfId="7800"/>
    <cellStyle name="20 % - Accent6 2 2 4 2 2 2 2" xfId="7801"/>
    <cellStyle name="20 % - Accent6 2 2 4 2 2 2 2 2" xfId="7802"/>
    <cellStyle name="20 % - Accent6 2 2 4 2 2 2 3" xfId="7803"/>
    <cellStyle name="20 % - Accent6 2 2 4 2 2 3" xfId="7804"/>
    <cellStyle name="20 % - Accent6 2 2 4 2 2 3 2" xfId="7805"/>
    <cellStyle name="20 % - Accent6 2 2 4 2 2 4" xfId="7806"/>
    <cellStyle name="20 % - Accent6 2 2 4 2 3" xfId="7807"/>
    <cellStyle name="20 % - Accent6 2 2 4 2 3 2" xfId="7808"/>
    <cellStyle name="20 % - Accent6 2 2 4 2 3 2 2" xfId="7809"/>
    <cellStyle name="20 % - Accent6 2 2 4 2 3 3" xfId="7810"/>
    <cellStyle name="20 % - Accent6 2 2 4 2 4" xfId="7811"/>
    <cellStyle name="20 % - Accent6 2 2 4 2 4 2" xfId="7812"/>
    <cellStyle name="20 % - Accent6 2 2 4 2 5" xfId="7813"/>
    <cellStyle name="20 % - Accent6 2 2 4 3" xfId="7814"/>
    <cellStyle name="20 % - Accent6 2 2 4 3 2" xfId="7815"/>
    <cellStyle name="20 % - Accent6 2 2 4 3 2 2" xfId="7816"/>
    <cellStyle name="20 % - Accent6 2 2 4 3 2 2 2" xfId="7817"/>
    <cellStyle name="20 % - Accent6 2 2 4 3 2 2 2 2" xfId="7818"/>
    <cellStyle name="20 % - Accent6 2 2 4 3 2 2 3" xfId="7819"/>
    <cellStyle name="20 % - Accent6 2 2 4 3 2 3" xfId="7820"/>
    <cellStyle name="20 % - Accent6 2 2 4 3 2 3 2" xfId="7821"/>
    <cellStyle name="20 % - Accent6 2 2 4 3 2 4" xfId="7822"/>
    <cellStyle name="20 % - Accent6 2 2 4 3 3" xfId="7823"/>
    <cellStyle name="20 % - Accent6 2 2 4 3 3 2" xfId="7824"/>
    <cellStyle name="20 % - Accent6 2 2 4 3 3 2 2" xfId="7825"/>
    <cellStyle name="20 % - Accent6 2 2 4 3 3 3" xfId="7826"/>
    <cellStyle name="20 % - Accent6 2 2 4 3 4" xfId="7827"/>
    <cellStyle name="20 % - Accent6 2 2 4 3 4 2" xfId="7828"/>
    <cellStyle name="20 % - Accent6 2 2 4 3 5" xfId="7829"/>
    <cellStyle name="20 % - Accent6 2 2 4 4" xfId="7830"/>
    <cellStyle name="20 % - Accent6 2 2 4 4 2" xfId="7831"/>
    <cellStyle name="20 % - Accent6 2 2 4 4 2 2" xfId="7832"/>
    <cellStyle name="20 % - Accent6 2 2 4 4 2 2 2" xfId="7833"/>
    <cellStyle name="20 % - Accent6 2 2 4 4 2 3" xfId="7834"/>
    <cellStyle name="20 % - Accent6 2 2 4 4 3" xfId="7835"/>
    <cellStyle name="20 % - Accent6 2 2 4 4 3 2" xfId="7836"/>
    <cellStyle name="20 % - Accent6 2 2 4 4 4" xfId="7837"/>
    <cellStyle name="20 % - Accent6 2 2 4 5" xfId="7838"/>
    <cellStyle name="20 % - Accent6 2 2 4 5 2" xfId="7839"/>
    <cellStyle name="20 % - Accent6 2 2 4 5 2 2" xfId="7840"/>
    <cellStyle name="20 % - Accent6 2 2 4 5 3" xfId="7841"/>
    <cellStyle name="20 % - Accent6 2 2 4 6" xfId="7842"/>
    <cellStyle name="20 % - Accent6 2 2 4 6 2" xfId="7843"/>
    <cellStyle name="20 % - Accent6 2 2 4 7" xfId="7844"/>
    <cellStyle name="20 % - Accent6 2 2 5" xfId="7845"/>
    <cellStyle name="20 % - Accent6 2 2 5 2" xfId="7846"/>
    <cellStyle name="20 % - Accent6 2 2 5 2 2" xfId="7847"/>
    <cellStyle name="20 % - Accent6 2 2 5 2 2 2" xfId="7848"/>
    <cellStyle name="20 % - Accent6 2 2 5 2 2 2 2" xfId="7849"/>
    <cellStyle name="20 % - Accent6 2 2 5 2 2 2 2 2" xfId="7850"/>
    <cellStyle name="20 % - Accent6 2 2 5 2 2 2 3" xfId="7851"/>
    <cellStyle name="20 % - Accent6 2 2 5 2 2 3" xfId="7852"/>
    <cellStyle name="20 % - Accent6 2 2 5 2 2 3 2" xfId="7853"/>
    <cellStyle name="20 % - Accent6 2 2 5 2 2 4" xfId="7854"/>
    <cellStyle name="20 % - Accent6 2 2 5 2 3" xfId="7855"/>
    <cellStyle name="20 % - Accent6 2 2 5 2 3 2" xfId="7856"/>
    <cellStyle name="20 % - Accent6 2 2 5 2 3 2 2" xfId="7857"/>
    <cellStyle name="20 % - Accent6 2 2 5 2 3 3" xfId="7858"/>
    <cellStyle name="20 % - Accent6 2 2 5 2 4" xfId="7859"/>
    <cellStyle name="20 % - Accent6 2 2 5 2 4 2" xfId="7860"/>
    <cellStyle name="20 % - Accent6 2 2 5 2 5" xfId="7861"/>
    <cellStyle name="20 % - Accent6 2 2 5 3" xfId="7862"/>
    <cellStyle name="20 % - Accent6 2 2 5 3 2" xfId="7863"/>
    <cellStyle name="20 % - Accent6 2 2 5 3 2 2" xfId="7864"/>
    <cellStyle name="20 % - Accent6 2 2 5 3 2 2 2" xfId="7865"/>
    <cellStyle name="20 % - Accent6 2 2 5 3 2 3" xfId="7866"/>
    <cellStyle name="20 % - Accent6 2 2 5 3 3" xfId="7867"/>
    <cellStyle name="20 % - Accent6 2 2 5 3 3 2" xfId="7868"/>
    <cellStyle name="20 % - Accent6 2 2 5 3 4" xfId="7869"/>
    <cellStyle name="20 % - Accent6 2 2 5 4" xfId="7870"/>
    <cellStyle name="20 % - Accent6 2 2 5 4 2" xfId="7871"/>
    <cellStyle name="20 % - Accent6 2 2 5 4 2 2" xfId="7872"/>
    <cellStyle name="20 % - Accent6 2 2 5 4 3" xfId="7873"/>
    <cellStyle name="20 % - Accent6 2 2 5 5" xfId="7874"/>
    <cellStyle name="20 % - Accent6 2 2 5 5 2" xfId="7875"/>
    <cellStyle name="20 % - Accent6 2 2 5 6" xfId="7876"/>
    <cellStyle name="20 % - Accent6 2 2 6" xfId="7877"/>
    <cellStyle name="20 % - Accent6 2 2 6 2" xfId="7878"/>
    <cellStyle name="20 % - Accent6 2 2 6 2 2" xfId="7879"/>
    <cellStyle name="20 % - Accent6 2 2 6 2 2 2" xfId="7880"/>
    <cellStyle name="20 % - Accent6 2 2 6 2 2 2 2" xfId="7881"/>
    <cellStyle name="20 % - Accent6 2 2 6 2 2 3" xfId="7882"/>
    <cellStyle name="20 % - Accent6 2 2 6 2 3" xfId="7883"/>
    <cellStyle name="20 % - Accent6 2 2 6 2 3 2" xfId="7884"/>
    <cellStyle name="20 % - Accent6 2 2 6 2 4" xfId="7885"/>
    <cellStyle name="20 % - Accent6 2 2 6 3" xfId="7886"/>
    <cellStyle name="20 % - Accent6 2 2 6 3 2" xfId="7887"/>
    <cellStyle name="20 % - Accent6 2 2 6 3 2 2" xfId="7888"/>
    <cellStyle name="20 % - Accent6 2 2 6 3 3" xfId="7889"/>
    <cellStyle name="20 % - Accent6 2 2 6 4" xfId="7890"/>
    <cellStyle name="20 % - Accent6 2 2 6 4 2" xfId="7891"/>
    <cellStyle name="20 % - Accent6 2 2 6 5" xfId="7892"/>
    <cellStyle name="20 % - Accent6 2 2 7" xfId="7893"/>
    <cellStyle name="20 % - Accent6 2 2 7 2" xfId="7894"/>
    <cellStyle name="20 % - Accent6 2 2 7 2 2" xfId="7895"/>
    <cellStyle name="20 % - Accent6 2 2 7 2 2 2" xfId="7896"/>
    <cellStyle name="20 % - Accent6 2 2 7 2 3" xfId="7897"/>
    <cellStyle name="20 % - Accent6 2 2 7 3" xfId="7898"/>
    <cellStyle name="20 % - Accent6 2 2 7 3 2" xfId="7899"/>
    <cellStyle name="20 % - Accent6 2 2 7 4" xfId="7900"/>
    <cellStyle name="20 % - Accent6 2 2 8" xfId="7901"/>
    <cellStyle name="20 % - Accent6 2 2 8 2" xfId="7902"/>
    <cellStyle name="20 % - Accent6 2 2 8 2 2" xfId="7903"/>
    <cellStyle name="20 % - Accent6 2 2 8 3" xfId="7904"/>
    <cellStyle name="20 % - Accent6 2 2 9" xfId="7905"/>
    <cellStyle name="20 % - Accent6 2 2 9 2" xfId="7906"/>
    <cellStyle name="20 % - Accent6 2 3" xfId="7907"/>
    <cellStyle name="20 % - Accent6 2 3 2" xfId="7908"/>
    <cellStyle name="20 % - Accent6 2 3 2 2" xfId="7909"/>
    <cellStyle name="20 % - Accent6 2 3 2 2 2" xfId="7910"/>
    <cellStyle name="20 % - Accent6 2 3 2 2 2 2" xfId="7911"/>
    <cellStyle name="20 % - Accent6 2 3 2 2 2 2 2" xfId="7912"/>
    <cellStyle name="20 % - Accent6 2 3 2 2 2 2 2 2" xfId="7913"/>
    <cellStyle name="20 % - Accent6 2 3 2 2 2 2 2 2 2" xfId="7914"/>
    <cellStyle name="20 % - Accent6 2 3 2 2 2 2 2 3" xfId="7915"/>
    <cellStyle name="20 % - Accent6 2 3 2 2 2 2 3" xfId="7916"/>
    <cellStyle name="20 % - Accent6 2 3 2 2 2 2 3 2" xfId="7917"/>
    <cellStyle name="20 % - Accent6 2 3 2 2 2 2 4" xfId="7918"/>
    <cellStyle name="20 % - Accent6 2 3 2 2 2 3" xfId="7919"/>
    <cellStyle name="20 % - Accent6 2 3 2 2 2 3 2" xfId="7920"/>
    <cellStyle name="20 % - Accent6 2 3 2 2 2 3 2 2" xfId="7921"/>
    <cellStyle name="20 % - Accent6 2 3 2 2 2 3 3" xfId="7922"/>
    <cellStyle name="20 % - Accent6 2 3 2 2 2 4" xfId="7923"/>
    <cellStyle name="20 % - Accent6 2 3 2 2 2 4 2" xfId="7924"/>
    <cellStyle name="20 % - Accent6 2 3 2 2 2 5" xfId="7925"/>
    <cellStyle name="20 % - Accent6 2 3 2 2 3" xfId="7926"/>
    <cellStyle name="20 % - Accent6 2 3 2 2 3 2" xfId="7927"/>
    <cellStyle name="20 % - Accent6 2 3 2 2 3 2 2" xfId="7928"/>
    <cellStyle name="20 % - Accent6 2 3 2 2 3 2 2 2" xfId="7929"/>
    <cellStyle name="20 % - Accent6 2 3 2 2 3 2 2 2 2" xfId="7930"/>
    <cellStyle name="20 % - Accent6 2 3 2 2 3 2 2 3" xfId="7931"/>
    <cellStyle name="20 % - Accent6 2 3 2 2 3 2 3" xfId="7932"/>
    <cellStyle name="20 % - Accent6 2 3 2 2 3 2 3 2" xfId="7933"/>
    <cellStyle name="20 % - Accent6 2 3 2 2 3 2 4" xfId="7934"/>
    <cellStyle name="20 % - Accent6 2 3 2 2 3 3" xfId="7935"/>
    <cellStyle name="20 % - Accent6 2 3 2 2 3 3 2" xfId="7936"/>
    <cellStyle name="20 % - Accent6 2 3 2 2 3 3 2 2" xfId="7937"/>
    <cellStyle name="20 % - Accent6 2 3 2 2 3 3 3" xfId="7938"/>
    <cellStyle name="20 % - Accent6 2 3 2 2 3 4" xfId="7939"/>
    <cellStyle name="20 % - Accent6 2 3 2 2 3 4 2" xfId="7940"/>
    <cellStyle name="20 % - Accent6 2 3 2 2 3 5" xfId="7941"/>
    <cellStyle name="20 % - Accent6 2 3 2 2 4" xfId="7942"/>
    <cellStyle name="20 % - Accent6 2 3 2 2 4 2" xfId="7943"/>
    <cellStyle name="20 % - Accent6 2 3 2 2 4 2 2" xfId="7944"/>
    <cellStyle name="20 % - Accent6 2 3 2 2 4 2 2 2" xfId="7945"/>
    <cellStyle name="20 % - Accent6 2 3 2 2 4 2 3" xfId="7946"/>
    <cellStyle name="20 % - Accent6 2 3 2 2 4 3" xfId="7947"/>
    <cellStyle name="20 % - Accent6 2 3 2 2 4 3 2" xfId="7948"/>
    <cellStyle name="20 % - Accent6 2 3 2 2 4 4" xfId="7949"/>
    <cellStyle name="20 % - Accent6 2 3 2 2 5" xfId="7950"/>
    <cellStyle name="20 % - Accent6 2 3 2 2 5 2" xfId="7951"/>
    <cellStyle name="20 % - Accent6 2 3 2 2 5 2 2" xfId="7952"/>
    <cellStyle name="20 % - Accent6 2 3 2 2 5 3" xfId="7953"/>
    <cellStyle name="20 % - Accent6 2 3 2 2 6" xfId="7954"/>
    <cellStyle name="20 % - Accent6 2 3 2 2 6 2" xfId="7955"/>
    <cellStyle name="20 % - Accent6 2 3 2 2 7" xfId="7956"/>
    <cellStyle name="20 % - Accent6 2 3 2 3" xfId="7957"/>
    <cellStyle name="20 % - Accent6 2 3 2 3 2" xfId="7958"/>
    <cellStyle name="20 % - Accent6 2 3 2 3 2 2" xfId="7959"/>
    <cellStyle name="20 % - Accent6 2 3 2 3 2 2 2" xfId="7960"/>
    <cellStyle name="20 % - Accent6 2 3 2 3 2 2 2 2" xfId="7961"/>
    <cellStyle name="20 % - Accent6 2 3 2 3 2 2 3" xfId="7962"/>
    <cellStyle name="20 % - Accent6 2 3 2 3 2 3" xfId="7963"/>
    <cellStyle name="20 % - Accent6 2 3 2 3 2 3 2" xfId="7964"/>
    <cellStyle name="20 % - Accent6 2 3 2 3 2 4" xfId="7965"/>
    <cellStyle name="20 % - Accent6 2 3 2 3 3" xfId="7966"/>
    <cellStyle name="20 % - Accent6 2 3 2 3 3 2" xfId="7967"/>
    <cellStyle name="20 % - Accent6 2 3 2 3 3 2 2" xfId="7968"/>
    <cellStyle name="20 % - Accent6 2 3 2 3 3 3" xfId="7969"/>
    <cellStyle name="20 % - Accent6 2 3 2 3 4" xfId="7970"/>
    <cellStyle name="20 % - Accent6 2 3 2 3 4 2" xfId="7971"/>
    <cellStyle name="20 % - Accent6 2 3 2 3 5" xfId="7972"/>
    <cellStyle name="20 % - Accent6 2 3 2 4" xfId="7973"/>
    <cellStyle name="20 % - Accent6 2 3 2 4 2" xfId="7974"/>
    <cellStyle name="20 % - Accent6 2 3 2 4 2 2" xfId="7975"/>
    <cellStyle name="20 % - Accent6 2 3 2 4 2 2 2" xfId="7976"/>
    <cellStyle name="20 % - Accent6 2 3 2 4 2 2 2 2" xfId="7977"/>
    <cellStyle name="20 % - Accent6 2 3 2 4 2 2 3" xfId="7978"/>
    <cellStyle name="20 % - Accent6 2 3 2 4 2 3" xfId="7979"/>
    <cellStyle name="20 % - Accent6 2 3 2 4 2 3 2" xfId="7980"/>
    <cellStyle name="20 % - Accent6 2 3 2 4 2 4" xfId="7981"/>
    <cellStyle name="20 % - Accent6 2 3 2 4 3" xfId="7982"/>
    <cellStyle name="20 % - Accent6 2 3 2 4 3 2" xfId="7983"/>
    <cellStyle name="20 % - Accent6 2 3 2 4 3 2 2" xfId="7984"/>
    <cellStyle name="20 % - Accent6 2 3 2 4 3 3" xfId="7985"/>
    <cellStyle name="20 % - Accent6 2 3 2 4 4" xfId="7986"/>
    <cellStyle name="20 % - Accent6 2 3 2 4 4 2" xfId="7987"/>
    <cellStyle name="20 % - Accent6 2 3 2 4 5" xfId="7988"/>
    <cellStyle name="20 % - Accent6 2 3 2 5" xfId="7989"/>
    <cellStyle name="20 % - Accent6 2 3 2 5 2" xfId="7990"/>
    <cellStyle name="20 % - Accent6 2 3 2 5 2 2" xfId="7991"/>
    <cellStyle name="20 % - Accent6 2 3 2 5 2 2 2" xfId="7992"/>
    <cellStyle name="20 % - Accent6 2 3 2 5 2 3" xfId="7993"/>
    <cellStyle name="20 % - Accent6 2 3 2 5 3" xfId="7994"/>
    <cellStyle name="20 % - Accent6 2 3 2 5 3 2" xfId="7995"/>
    <cellStyle name="20 % - Accent6 2 3 2 5 4" xfId="7996"/>
    <cellStyle name="20 % - Accent6 2 3 2 6" xfId="7997"/>
    <cellStyle name="20 % - Accent6 2 3 2 6 2" xfId="7998"/>
    <cellStyle name="20 % - Accent6 2 3 2 6 2 2" xfId="7999"/>
    <cellStyle name="20 % - Accent6 2 3 2 6 3" xfId="8000"/>
    <cellStyle name="20 % - Accent6 2 3 2 7" xfId="8001"/>
    <cellStyle name="20 % - Accent6 2 3 2 7 2" xfId="8002"/>
    <cellStyle name="20 % - Accent6 2 3 2 8" xfId="8003"/>
    <cellStyle name="20 % - Accent6 2 3 3" xfId="8004"/>
    <cellStyle name="20 % - Accent6 2 3 3 2" xfId="8005"/>
    <cellStyle name="20 % - Accent6 2 3 3 2 2" xfId="8006"/>
    <cellStyle name="20 % - Accent6 2 3 3 2 2 2" xfId="8007"/>
    <cellStyle name="20 % - Accent6 2 3 3 2 2 2 2" xfId="8008"/>
    <cellStyle name="20 % - Accent6 2 3 3 2 2 2 2 2" xfId="8009"/>
    <cellStyle name="20 % - Accent6 2 3 3 2 2 2 3" xfId="8010"/>
    <cellStyle name="20 % - Accent6 2 3 3 2 2 3" xfId="8011"/>
    <cellStyle name="20 % - Accent6 2 3 3 2 2 3 2" xfId="8012"/>
    <cellStyle name="20 % - Accent6 2 3 3 2 2 4" xfId="8013"/>
    <cellStyle name="20 % - Accent6 2 3 3 2 3" xfId="8014"/>
    <cellStyle name="20 % - Accent6 2 3 3 2 3 2" xfId="8015"/>
    <cellStyle name="20 % - Accent6 2 3 3 2 3 2 2" xfId="8016"/>
    <cellStyle name="20 % - Accent6 2 3 3 2 3 3" xfId="8017"/>
    <cellStyle name="20 % - Accent6 2 3 3 2 4" xfId="8018"/>
    <cellStyle name="20 % - Accent6 2 3 3 2 4 2" xfId="8019"/>
    <cellStyle name="20 % - Accent6 2 3 3 2 5" xfId="8020"/>
    <cellStyle name="20 % - Accent6 2 3 3 3" xfId="8021"/>
    <cellStyle name="20 % - Accent6 2 3 3 3 2" xfId="8022"/>
    <cellStyle name="20 % - Accent6 2 3 3 3 2 2" xfId="8023"/>
    <cellStyle name="20 % - Accent6 2 3 3 3 2 2 2" xfId="8024"/>
    <cellStyle name="20 % - Accent6 2 3 3 3 2 2 2 2" xfId="8025"/>
    <cellStyle name="20 % - Accent6 2 3 3 3 2 2 3" xfId="8026"/>
    <cellStyle name="20 % - Accent6 2 3 3 3 2 3" xfId="8027"/>
    <cellStyle name="20 % - Accent6 2 3 3 3 2 3 2" xfId="8028"/>
    <cellStyle name="20 % - Accent6 2 3 3 3 2 4" xfId="8029"/>
    <cellStyle name="20 % - Accent6 2 3 3 3 3" xfId="8030"/>
    <cellStyle name="20 % - Accent6 2 3 3 3 3 2" xfId="8031"/>
    <cellStyle name="20 % - Accent6 2 3 3 3 3 2 2" xfId="8032"/>
    <cellStyle name="20 % - Accent6 2 3 3 3 3 3" xfId="8033"/>
    <cellStyle name="20 % - Accent6 2 3 3 3 4" xfId="8034"/>
    <cellStyle name="20 % - Accent6 2 3 3 3 4 2" xfId="8035"/>
    <cellStyle name="20 % - Accent6 2 3 3 3 5" xfId="8036"/>
    <cellStyle name="20 % - Accent6 2 3 3 4" xfId="8037"/>
    <cellStyle name="20 % - Accent6 2 3 3 4 2" xfId="8038"/>
    <cellStyle name="20 % - Accent6 2 3 3 4 2 2" xfId="8039"/>
    <cellStyle name="20 % - Accent6 2 3 3 4 2 2 2" xfId="8040"/>
    <cellStyle name="20 % - Accent6 2 3 3 4 2 3" xfId="8041"/>
    <cellStyle name="20 % - Accent6 2 3 3 4 3" xfId="8042"/>
    <cellStyle name="20 % - Accent6 2 3 3 4 3 2" xfId="8043"/>
    <cellStyle name="20 % - Accent6 2 3 3 4 4" xfId="8044"/>
    <cellStyle name="20 % - Accent6 2 3 3 5" xfId="8045"/>
    <cellStyle name="20 % - Accent6 2 3 3 5 2" xfId="8046"/>
    <cellStyle name="20 % - Accent6 2 3 3 5 2 2" xfId="8047"/>
    <cellStyle name="20 % - Accent6 2 3 3 5 3" xfId="8048"/>
    <cellStyle name="20 % - Accent6 2 3 3 6" xfId="8049"/>
    <cellStyle name="20 % - Accent6 2 3 3 6 2" xfId="8050"/>
    <cellStyle name="20 % - Accent6 2 3 3 7" xfId="8051"/>
    <cellStyle name="20 % - Accent6 2 3 4" xfId="8052"/>
    <cellStyle name="20 % - Accent6 2 3 4 2" xfId="8053"/>
    <cellStyle name="20 % - Accent6 2 3 4 2 2" xfId="8054"/>
    <cellStyle name="20 % - Accent6 2 3 4 2 2 2" xfId="8055"/>
    <cellStyle name="20 % - Accent6 2 3 4 2 2 2 2" xfId="8056"/>
    <cellStyle name="20 % - Accent6 2 3 4 2 2 2 2 2" xfId="8057"/>
    <cellStyle name="20 % - Accent6 2 3 4 2 2 2 3" xfId="8058"/>
    <cellStyle name="20 % - Accent6 2 3 4 2 2 3" xfId="8059"/>
    <cellStyle name="20 % - Accent6 2 3 4 2 2 3 2" xfId="8060"/>
    <cellStyle name="20 % - Accent6 2 3 4 2 2 4" xfId="8061"/>
    <cellStyle name="20 % - Accent6 2 3 4 2 3" xfId="8062"/>
    <cellStyle name="20 % - Accent6 2 3 4 2 3 2" xfId="8063"/>
    <cellStyle name="20 % - Accent6 2 3 4 2 3 2 2" xfId="8064"/>
    <cellStyle name="20 % - Accent6 2 3 4 2 3 3" xfId="8065"/>
    <cellStyle name="20 % - Accent6 2 3 4 2 4" xfId="8066"/>
    <cellStyle name="20 % - Accent6 2 3 4 2 4 2" xfId="8067"/>
    <cellStyle name="20 % - Accent6 2 3 4 2 5" xfId="8068"/>
    <cellStyle name="20 % - Accent6 2 3 4 3" xfId="8069"/>
    <cellStyle name="20 % - Accent6 2 3 4 3 2" xfId="8070"/>
    <cellStyle name="20 % - Accent6 2 3 4 3 2 2" xfId="8071"/>
    <cellStyle name="20 % - Accent6 2 3 4 3 2 2 2" xfId="8072"/>
    <cellStyle name="20 % - Accent6 2 3 4 3 2 3" xfId="8073"/>
    <cellStyle name="20 % - Accent6 2 3 4 3 3" xfId="8074"/>
    <cellStyle name="20 % - Accent6 2 3 4 3 3 2" xfId="8075"/>
    <cellStyle name="20 % - Accent6 2 3 4 3 4" xfId="8076"/>
    <cellStyle name="20 % - Accent6 2 3 4 4" xfId="8077"/>
    <cellStyle name="20 % - Accent6 2 3 4 4 2" xfId="8078"/>
    <cellStyle name="20 % - Accent6 2 3 4 4 2 2" xfId="8079"/>
    <cellStyle name="20 % - Accent6 2 3 4 4 3" xfId="8080"/>
    <cellStyle name="20 % - Accent6 2 3 4 5" xfId="8081"/>
    <cellStyle name="20 % - Accent6 2 3 4 5 2" xfId="8082"/>
    <cellStyle name="20 % - Accent6 2 3 4 6" xfId="8083"/>
    <cellStyle name="20 % - Accent6 2 3 5" xfId="8084"/>
    <cellStyle name="20 % - Accent6 2 3 5 2" xfId="8085"/>
    <cellStyle name="20 % - Accent6 2 3 5 2 2" xfId="8086"/>
    <cellStyle name="20 % - Accent6 2 3 5 2 2 2" xfId="8087"/>
    <cellStyle name="20 % - Accent6 2 3 5 2 2 2 2" xfId="8088"/>
    <cellStyle name="20 % - Accent6 2 3 5 2 2 3" xfId="8089"/>
    <cellStyle name="20 % - Accent6 2 3 5 2 3" xfId="8090"/>
    <cellStyle name="20 % - Accent6 2 3 5 2 3 2" xfId="8091"/>
    <cellStyle name="20 % - Accent6 2 3 5 2 4" xfId="8092"/>
    <cellStyle name="20 % - Accent6 2 3 5 3" xfId="8093"/>
    <cellStyle name="20 % - Accent6 2 3 5 3 2" xfId="8094"/>
    <cellStyle name="20 % - Accent6 2 3 5 3 2 2" xfId="8095"/>
    <cellStyle name="20 % - Accent6 2 3 5 3 3" xfId="8096"/>
    <cellStyle name="20 % - Accent6 2 3 5 4" xfId="8097"/>
    <cellStyle name="20 % - Accent6 2 3 5 4 2" xfId="8098"/>
    <cellStyle name="20 % - Accent6 2 3 5 5" xfId="8099"/>
    <cellStyle name="20 % - Accent6 2 3 6" xfId="8100"/>
    <cellStyle name="20 % - Accent6 2 3 6 2" xfId="8101"/>
    <cellStyle name="20 % - Accent6 2 3 6 2 2" xfId="8102"/>
    <cellStyle name="20 % - Accent6 2 3 6 2 2 2" xfId="8103"/>
    <cellStyle name="20 % - Accent6 2 3 6 2 3" xfId="8104"/>
    <cellStyle name="20 % - Accent6 2 3 6 3" xfId="8105"/>
    <cellStyle name="20 % - Accent6 2 3 6 3 2" xfId="8106"/>
    <cellStyle name="20 % - Accent6 2 3 6 4" xfId="8107"/>
    <cellStyle name="20 % - Accent6 2 3 7" xfId="8108"/>
    <cellStyle name="20 % - Accent6 2 3 7 2" xfId="8109"/>
    <cellStyle name="20 % - Accent6 2 3 7 2 2" xfId="8110"/>
    <cellStyle name="20 % - Accent6 2 3 7 3" xfId="8111"/>
    <cellStyle name="20 % - Accent6 2 3 8" xfId="8112"/>
    <cellStyle name="20 % - Accent6 2 3 8 2" xfId="8113"/>
    <cellStyle name="20 % - Accent6 2 3 9" xfId="8114"/>
    <cellStyle name="20 % - Accent6 2 4" xfId="8115"/>
    <cellStyle name="20 % - Accent6 2 4 2" xfId="8116"/>
    <cellStyle name="20 % - Accent6 2 4 2 2" xfId="8117"/>
    <cellStyle name="20 % - Accent6 2 4 2 2 2" xfId="8118"/>
    <cellStyle name="20 % - Accent6 2 4 2 2 2 2" xfId="8119"/>
    <cellStyle name="20 % - Accent6 2 4 2 2 2 2 2" xfId="8120"/>
    <cellStyle name="20 % - Accent6 2 4 2 2 2 2 2 2" xfId="8121"/>
    <cellStyle name="20 % - Accent6 2 4 2 2 2 2 3" xfId="8122"/>
    <cellStyle name="20 % - Accent6 2 4 2 2 2 3" xfId="8123"/>
    <cellStyle name="20 % - Accent6 2 4 2 2 2 3 2" xfId="8124"/>
    <cellStyle name="20 % - Accent6 2 4 2 2 2 4" xfId="8125"/>
    <cellStyle name="20 % - Accent6 2 4 2 2 3" xfId="8126"/>
    <cellStyle name="20 % - Accent6 2 4 2 2 3 2" xfId="8127"/>
    <cellStyle name="20 % - Accent6 2 4 2 2 3 2 2" xfId="8128"/>
    <cellStyle name="20 % - Accent6 2 4 2 2 3 3" xfId="8129"/>
    <cellStyle name="20 % - Accent6 2 4 2 2 4" xfId="8130"/>
    <cellStyle name="20 % - Accent6 2 4 2 2 4 2" xfId="8131"/>
    <cellStyle name="20 % - Accent6 2 4 2 2 5" xfId="8132"/>
    <cellStyle name="20 % - Accent6 2 4 2 3" xfId="8133"/>
    <cellStyle name="20 % - Accent6 2 4 2 3 2" xfId="8134"/>
    <cellStyle name="20 % - Accent6 2 4 2 3 2 2" xfId="8135"/>
    <cellStyle name="20 % - Accent6 2 4 2 3 2 2 2" xfId="8136"/>
    <cellStyle name="20 % - Accent6 2 4 2 3 2 2 2 2" xfId="8137"/>
    <cellStyle name="20 % - Accent6 2 4 2 3 2 2 3" xfId="8138"/>
    <cellStyle name="20 % - Accent6 2 4 2 3 2 3" xfId="8139"/>
    <cellStyle name="20 % - Accent6 2 4 2 3 2 3 2" xfId="8140"/>
    <cellStyle name="20 % - Accent6 2 4 2 3 2 4" xfId="8141"/>
    <cellStyle name="20 % - Accent6 2 4 2 3 3" xfId="8142"/>
    <cellStyle name="20 % - Accent6 2 4 2 3 3 2" xfId="8143"/>
    <cellStyle name="20 % - Accent6 2 4 2 3 3 2 2" xfId="8144"/>
    <cellStyle name="20 % - Accent6 2 4 2 3 3 3" xfId="8145"/>
    <cellStyle name="20 % - Accent6 2 4 2 3 4" xfId="8146"/>
    <cellStyle name="20 % - Accent6 2 4 2 3 4 2" xfId="8147"/>
    <cellStyle name="20 % - Accent6 2 4 2 3 5" xfId="8148"/>
    <cellStyle name="20 % - Accent6 2 4 2 4" xfId="8149"/>
    <cellStyle name="20 % - Accent6 2 4 2 4 2" xfId="8150"/>
    <cellStyle name="20 % - Accent6 2 4 2 4 2 2" xfId="8151"/>
    <cellStyle name="20 % - Accent6 2 4 2 4 2 2 2" xfId="8152"/>
    <cellStyle name="20 % - Accent6 2 4 2 4 2 3" xfId="8153"/>
    <cellStyle name="20 % - Accent6 2 4 2 4 3" xfId="8154"/>
    <cellStyle name="20 % - Accent6 2 4 2 4 3 2" xfId="8155"/>
    <cellStyle name="20 % - Accent6 2 4 2 4 4" xfId="8156"/>
    <cellStyle name="20 % - Accent6 2 4 2 5" xfId="8157"/>
    <cellStyle name="20 % - Accent6 2 4 2 5 2" xfId="8158"/>
    <cellStyle name="20 % - Accent6 2 4 2 5 2 2" xfId="8159"/>
    <cellStyle name="20 % - Accent6 2 4 2 5 3" xfId="8160"/>
    <cellStyle name="20 % - Accent6 2 4 2 6" xfId="8161"/>
    <cellStyle name="20 % - Accent6 2 4 2 6 2" xfId="8162"/>
    <cellStyle name="20 % - Accent6 2 4 2 7" xfId="8163"/>
    <cellStyle name="20 % - Accent6 2 4 3" xfId="8164"/>
    <cellStyle name="20 % - Accent6 2 4 3 2" xfId="8165"/>
    <cellStyle name="20 % - Accent6 2 4 3 2 2" xfId="8166"/>
    <cellStyle name="20 % - Accent6 2 4 3 2 2 2" xfId="8167"/>
    <cellStyle name="20 % - Accent6 2 4 3 2 2 2 2" xfId="8168"/>
    <cellStyle name="20 % - Accent6 2 4 3 2 2 3" xfId="8169"/>
    <cellStyle name="20 % - Accent6 2 4 3 2 3" xfId="8170"/>
    <cellStyle name="20 % - Accent6 2 4 3 2 3 2" xfId="8171"/>
    <cellStyle name="20 % - Accent6 2 4 3 2 4" xfId="8172"/>
    <cellStyle name="20 % - Accent6 2 4 3 3" xfId="8173"/>
    <cellStyle name="20 % - Accent6 2 4 3 3 2" xfId="8174"/>
    <cellStyle name="20 % - Accent6 2 4 3 3 2 2" xfId="8175"/>
    <cellStyle name="20 % - Accent6 2 4 3 3 3" xfId="8176"/>
    <cellStyle name="20 % - Accent6 2 4 3 4" xfId="8177"/>
    <cellStyle name="20 % - Accent6 2 4 3 4 2" xfId="8178"/>
    <cellStyle name="20 % - Accent6 2 4 3 5" xfId="8179"/>
    <cellStyle name="20 % - Accent6 2 4 4" xfId="8180"/>
    <cellStyle name="20 % - Accent6 2 4 4 2" xfId="8181"/>
    <cellStyle name="20 % - Accent6 2 4 4 2 2" xfId="8182"/>
    <cellStyle name="20 % - Accent6 2 4 4 2 2 2" xfId="8183"/>
    <cellStyle name="20 % - Accent6 2 4 4 2 2 2 2" xfId="8184"/>
    <cellStyle name="20 % - Accent6 2 4 4 2 2 3" xfId="8185"/>
    <cellStyle name="20 % - Accent6 2 4 4 2 3" xfId="8186"/>
    <cellStyle name="20 % - Accent6 2 4 4 2 3 2" xfId="8187"/>
    <cellStyle name="20 % - Accent6 2 4 4 2 4" xfId="8188"/>
    <cellStyle name="20 % - Accent6 2 4 4 3" xfId="8189"/>
    <cellStyle name="20 % - Accent6 2 4 4 3 2" xfId="8190"/>
    <cellStyle name="20 % - Accent6 2 4 4 3 2 2" xfId="8191"/>
    <cellStyle name="20 % - Accent6 2 4 4 3 3" xfId="8192"/>
    <cellStyle name="20 % - Accent6 2 4 4 4" xfId="8193"/>
    <cellStyle name="20 % - Accent6 2 4 4 4 2" xfId="8194"/>
    <cellStyle name="20 % - Accent6 2 4 4 5" xfId="8195"/>
    <cellStyle name="20 % - Accent6 2 4 5" xfId="8196"/>
    <cellStyle name="20 % - Accent6 2 4 5 2" xfId="8197"/>
    <cellStyle name="20 % - Accent6 2 4 5 2 2" xfId="8198"/>
    <cellStyle name="20 % - Accent6 2 4 5 2 2 2" xfId="8199"/>
    <cellStyle name="20 % - Accent6 2 4 5 2 3" xfId="8200"/>
    <cellStyle name="20 % - Accent6 2 4 5 3" xfId="8201"/>
    <cellStyle name="20 % - Accent6 2 4 5 3 2" xfId="8202"/>
    <cellStyle name="20 % - Accent6 2 4 5 4" xfId="8203"/>
    <cellStyle name="20 % - Accent6 2 4 6" xfId="8204"/>
    <cellStyle name="20 % - Accent6 2 4 6 2" xfId="8205"/>
    <cellStyle name="20 % - Accent6 2 4 6 2 2" xfId="8206"/>
    <cellStyle name="20 % - Accent6 2 4 6 3" xfId="8207"/>
    <cellStyle name="20 % - Accent6 2 4 7" xfId="8208"/>
    <cellStyle name="20 % - Accent6 2 4 7 2" xfId="8209"/>
    <cellStyle name="20 % - Accent6 2 4 8" xfId="8210"/>
    <cellStyle name="20 % - Accent6 2 5" xfId="8211"/>
    <cellStyle name="20 % - Accent6 2 5 2" xfId="8212"/>
    <cellStyle name="20 % - Accent6 2 5 2 2" xfId="8213"/>
    <cellStyle name="20 % - Accent6 2 5 2 2 2" xfId="8214"/>
    <cellStyle name="20 % - Accent6 2 5 2 2 2 2" xfId="8215"/>
    <cellStyle name="20 % - Accent6 2 5 2 2 2 2 2" xfId="8216"/>
    <cellStyle name="20 % - Accent6 2 5 2 2 2 2 2 2" xfId="8217"/>
    <cellStyle name="20 % - Accent6 2 5 2 2 2 2 3" xfId="8218"/>
    <cellStyle name="20 % - Accent6 2 5 2 2 2 3" xfId="8219"/>
    <cellStyle name="20 % - Accent6 2 5 2 2 2 3 2" xfId="8220"/>
    <cellStyle name="20 % - Accent6 2 5 2 2 2 4" xfId="8221"/>
    <cellStyle name="20 % - Accent6 2 5 2 2 3" xfId="8222"/>
    <cellStyle name="20 % - Accent6 2 5 2 2 3 2" xfId="8223"/>
    <cellStyle name="20 % - Accent6 2 5 2 2 3 2 2" xfId="8224"/>
    <cellStyle name="20 % - Accent6 2 5 2 2 3 3" xfId="8225"/>
    <cellStyle name="20 % - Accent6 2 5 2 2 4" xfId="8226"/>
    <cellStyle name="20 % - Accent6 2 5 2 2 4 2" xfId="8227"/>
    <cellStyle name="20 % - Accent6 2 5 2 2 5" xfId="8228"/>
    <cellStyle name="20 % - Accent6 2 5 2 3" xfId="8229"/>
    <cellStyle name="20 % - Accent6 2 5 2 3 2" xfId="8230"/>
    <cellStyle name="20 % - Accent6 2 5 2 3 2 2" xfId="8231"/>
    <cellStyle name="20 % - Accent6 2 5 2 3 2 2 2" xfId="8232"/>
    <cellStyle name="20 % - Accent6 2 5 2 3 2 2 2 2" xfId="8233"/>
    <cellStyle name="20 % - Accent6 2 5 2 3 2 2 3" xfId="8234"/>
    <cellStyle name="20 % - Accent6 2 5 2 3 2 3" xfId="8235"/>
    <cellStyle name="20 % - Accent6 2 5 2 3 2 3 2" xfId="8236"/>
    <cellStyle name="20 % - Accent6 2 5 2 3 2 4" xfId="8237"/>
    <cellStyle name="20 % - Accent6 2 5 2 3 3" xfId="8238"/>
    <cellStyle name="20 % - Accent6 2 5 2 3 3 2" xfId="8239"/>
    <cellStyle name="20 % - Accent6 2 5 2 3 3 2 2" xfId="8240"/>
    <cellStyle name="20 % - Accent6 2 5 2 3 3 3" xfId="8241"/>
    <cellStyle name="20 % - Accent6 2 5 2 3 4" xfId="8242"/>
    <cellStyle name="20 % - Accent6 2 5 2 3 4 2" xfId="8243"/>
    <cellStyle name="20 % - Accent6 2 5 2 3 5" xfId="8244"/>
    <cellStyle name="20 % - Accent6 2 5 2 4" xfId="8245"/>
    <cellStyle name="20 % - Accent6 2 5 2 4 2" xfId="8246"/>
    <cellStyle name="20 % - Accent6 2 5 2 4 2 2" xfId="8247"/>
    <cellStyle name="20 % - Accent6 2 5 2 4 2 2 2" xfId="8248"/>
    <cellStyle name="20 % - Accent6 2 5 2 4 2 3" xfId="8249"/>
    <cellStyle name="20 % - Accent6 2 5 2 4 3" xfId="8250"/>
    <cellStyle name="20 % - Accent6 2 5 2 4 3 2" xfId="8251"/>
    <cellStyle name="20 % - Accent6 2 5 2 4 4" xfId="8252"/>
    <cellStyle name="20 % - Accent6 2 5 2 5" xfId="8253"/>
    <cellStyle name="20 % - Accent6 2 5 2 5 2" xfId="8254"/>
    <cellStyle name="20 % - Accent6 2 5 2 5 2 2" xfId="8255"/>
    <cellStyle name="20 % - Accent6 2 5 2 5 3" xfId="8256"/>
    <cellStyle name="20 % - Accent6 2 5 2 6" xfId="8257"/>
    <cellStyle name="20 % - Accent6 2 5 2 6 2" xfId="8258"/>
    <cellStyle name="20 % - Accent6 2 5 2 7" xfId="8259"/>
    <cellStyle name="20 % - Accent6 2 5 3" xfId="8260"/>
    <cellStyle name="20 % - Accent6 2 5 3 2" xfId="8261"/>
    <cellStyle name="20 % - Accent6 2 5 3 2 2" xfId="8262"/>
    <cellStyle name="20 % - Accent6 2 5 3 2 2 2" xfId="8263"/>
    <cellStyle name="20 % - Accent6 2 5 3 2 2 2 2" xfId="8264"/>
    <cellStyle name="20 % - Accent6 2 5 3 2 2 3" xfId="8265"/>
    <cellStyle name="20 % - Accent6 2 5 3 2 3" xfId="8266"/>
    <cellStyle name="20 % - Accent6 2 5 3 2 3 2" xfId="8267"/>
    <cellStyle name="20 % - Accent6 2 5 3 2 4" xfId="8268"/>
    <cellStyle name="20 % - Accent6 2 5 3 3" xfId="8269"/>
    <cellStyle name="20 % - Accent6 2 5 3 3 2" xfId="8270"/>
    <cellStyle name="20 % - Accent6 2 5 3 3 2 2" xfId="8271"/>
    <cellStyle name="20 % - Accent6 2 5 3 3 3" xfId="8272"/>
    <cellStyle name="20 % - Accent6 2 5 3 4" xfId="8273"/>
    <cellStyle name="20 % - Accent6 2 5 3 4 2" xfId="8274"/>
    <cellStyle name="20 % - Accent6 2 5 3 5" xfId="8275"/>
    <cellStyle name="20 % - Accent6 2 5 4" xfId="8276"/>
    <cellStyle name="20 % - Accent6 2 5 4 2" xfId="8277"/>
    <cellStyle name="20 % - Accent6 2 5 4 2 2" xfId="8278"/>
    <cellStyle name="20 % - Accent6 2 5 4 2 2 2" xfId="8279"/>
    <cellStyle name="20 % - Accent6 2 5 4 2 2 2 2" xfId="8280"/>
    <cellStyle name="20 % - Accent6 2 5 4 2 2 3" xfId="8281"/>
    <cellStyle name="20 % - Accent6 2 5 4 2 3" xfId="8282"/>
    <cellStyle name="20 % - Accent6 2 5 4 2 3 2" xfId="8283"/>
    <cellStyle name="20 % - Accent6 2 5 4 2 4" xfId="8284"/>
    <cellStyle name="20 % - Accent6 2 5 4 3" xfId="8285"/>
    <cellStyle name="20 % - Accent6 2 5 4 3 2" xfId="8286"/>
    <cellStyle name="20 % - Accent6 2 5 4 3 2 2" xfId="8287"/>
    <cellStyle name="20 % - Accent6 2 5 4 3 3" xfId="8288"/>
    <cellStyle name="20 % - Accent6 2 5 4 4" xfId="8289"/>
    <cellStyle name="20 % - Accent6 2 5 4 4 2" xfId="8290"/>
    <cellStyle name="20 % - Accent6 2 5 4 5" xfId="8291"/>
    <cellStyle name="20 % - Accent6 2 5 5" xfId="8292"/>
    <cellStyle name="20 % - Accent6 2 5 5 2" xfId="8293"/>
    <cellStyle name="20 % - Accent6 2 5 5 2 2" xfId="8294"/>
    <cellStyle name="20 % - Accent6 2 5 5 2 2 2" xfId="8295"/>
    <cellStyle name="20 % - Accent6 2 5 5 2 3" xfId="8296"/>
    <cellStyle name="20 % - Accent6 2 5 5 3" xfId="8297"/>
    <cellStyle name="20 % - Accent6 2 5 5 3 2" xfId="8298"/>
    <cellStyle name="20 % - Accent6 2 5 5 4" xfId="8299"/>
    <cellStyle name="20 % - Accent6 2 5 6" xfId="8300"/>
    <cellStyle name="20 % - Accent6 2 5 6 2" xfId="8301"/>
    <cellStyle name="20 % - Accent6 2 5 6 2 2" xfId="8302"/>
    <cellStyle name="20 % - Accent6 2 5 6 3" xfId="8303"/>
    <cellStyle name="20 % - Accent6 2 5 7" xfId="8304"/>
    <cellStyle name="20 % - Accent6 2 5 7 2" xfId="8305"/>
    <cellStyle name="20 % - Accent6 2 5 8" xfId="8306"/>
    <cellStyle name="20 % - Accent6 2 6" xfId="8307"/>
    <cellStyle name="20 % - Accent6 2 6 2" xfId="8308"/>
    <cellStyle name="20 % - Accent6 2 6 2 2" xfId="8309"/>
    <cellStyle name="20 % - Accent6 2 6 2 2 2" xfId="8310"/>
    <cellStyle name="20 % - Accent6 2 6 2 2 2 2" xfId="8311"/>
    <cellStyle name="20 % - Accent6 2 6 2 2 2 2 2" xfId="8312"/>
    <cellStyle name="20 % - Accent6 2 6 2 2 2 3" xfId="8313"/>
    <cellStyle name="20 % - Accent6 2 6 2 2 3" xfId="8314"/>
    <cellStyle name="20 % - Accent6 2 6 2 2 3 2" xfId="8315"/>
    <cellStyle name="20 % - Accent6 2 6 2 2 4" xfId="8316"/>
    <cellStyle name="20 % - Accent6 2 6 2 3" xfId="8317"/>
    <cellStyle name="20 % - Accent6 2 6 2 3 2" xfId="8318"/>
    <cellStyle name="20 % - Accent6 2 6 2 3 2 2" xfId="8319"/>
    <cellStyle name="20 % - Accent6 2 6 2 3 3" xfId="8320"/>
    <cellStyle name="20 % - Accent6 2 6 2 4" xfId="8321"/>
    <cellStyle name="20 % - Accent6 2 6 2 4 2" xfId="8322"/>
    <cellStyle name="20 % - Accent6 2 6 2 5" xfId="8323"/>
    <cellStyle name="20 % - Accent6 2 6 3" xfId="8324"/>
    <cellStyle name="20 % - Accent6 2 6 3 2" xfId="8325"/>
    <cellStyle name="20 % - Accent6 2 6 3 2 2" xfId="8326"/>
    <cellStyle name="20 % - Accent6 2 6 3 2 2 2" xfId="8327"/>
    <cellStyle name="20 % - Accent6 2 6 3 2 2 2 2" xfId="8328"/>
    <cellStyle name="20 % - Accent6 2 6 3 2 2 3" xfId="8329"/>
    <cellStyle name="20 % - Accent6 2 6 3 2 3" xfId="8330"/>
    <cellStyle name="20 % - Accent6 2 6 3 2 3 2" xfId="8331"/>
    <cellStyle name="20 % - Accent6 2 6 3 2 4" xfId="8332"/>
    <cellStyle name="20 % - Accent6 2 6 3 3" xfId="8333"/>
    <cellStyle name="20 % - Accent6 2 6 3 3 2" xfId="8334"/>
    <cellStyle name="20 % - Accent6 2 6 3 3 2 2" xfId="8335"/>
    <cellStyle name="20 % - Accent6 2 6 3 3 3" xfId="8336"/>
    <cellStyle name="20 % - Accent6 2 6 3 4" xfId="8337"/>
    <cellStyle name="20 % - Accent6 2 6 3 4 2" xfId="8338"/>
    <cellStyle name="20 % - Accent6 2 6 3 5" xfId="8339"/>
    <cellStyle name="20 % - Accent6 2 6 4" xfId="8340"/>
    <cellStyle name="20 % - Accent6 2 6 4 2" xfId="8341"/>
    <cellStyle name="20 % - Accent6 2 6 4 2 2" xfId="8342"/>
    <cellStyle name="20 % - Accent6 2 6 4 2 2 2" xfId="8343"/>
    <cellStyle name="20 % - Accent6 2 6 4 2 3" xfId="8344"/>
    <cellStyle name="20 % - Accent6 2 6 4 3" xfId="8345"/>
    <cellStyle name="20 % - Accent6 2 6 4 3 2" xfId="8346"/>
    <cellStyle name="20 % - Accent6 2 6 4 4" xfId="8347"/>
    <cellStyle name="20 % - Accent6 2 6 5" xfId="8348"/>
    <cellStyle name="20 % - Accent6 2 6 5 2" xfId="8349"/>
    <cellStyle name="20 % - Accent6 2 6 5 2 2" xfId="8350"/>
    <cellStyle name="20 % - Accent6 2 6 5 3" xfId="8351"/>
    <cellStyle name="20 % - Accent6 2 6 6" xfId="8352"/>
    <cellStyle name="20 % - Accent6 2 6 6 2" xfId="8353"/>
    <cellStyle name="20 % - Accent6 2 6 7" xfId="8354"/>
    <cellStyle name="20 % - Accent6 2 7" xfId="8355"/>
    <cellStyle name="20 % - Accent6 2 7 2" xfId="8356"/>
    <cellStyle name="20 % - Accent6 2 7 2 2" xfId="8357"/>
    <cellStyle name="20 % - Accent6 2 7 2 2 2" xfId="8358"/>
    <cellStyle name="20 % - Accent6 2 7 2 2 2 2" xfId="8359"/>
    <cellStyle name="20 % - Accent6 2 7 2 2 2 2 2" xfId="8360"/>
    <cellStyle name="20 % - Accent6 2 7 2 2 2 3" xfId="8361"/>
    <cellStyle name="20 % - Accent6 2 7 2 2 3" xfId="8362"/>
    <cellStyle name="20 % - Accent6 2 7 2 2 3 2" xfId="8363"/>
    <cellStyle name="20 % - Accent6 2 7 2 2 4" xfId="8364"/>
    <cellStyle name="20 % - Accent6 2 7 2 3" xfId="8365"/>
    <cellStyle name="20 % - Accent6 2 7 2 3 2" xfId="8366"/>
    <cellStyle name="20 % - Accent6 2 7 2 3 2 2" xfId="8367"/>
    <cellStyle name="20 % - Accent6 2 7 2 3 3" xfId="8368"/>
    <cellStyle name="20 % - Accent6 2 7 2 4" xfId="8369"/>
    <cellStyle name="20 % - Accent6 2 7 2 4 2" xfId="8370"/>
    <cellStyle name="20 % - Accent6 2 7 2 5" xfId="8371"/>
    <cellStyle name="20 % - Accent6 2 7 3" xfId="8372"/>
    <cellStyle name="20 % - Accent6 2 7 3 2" xfId="8373"/>
    <cellStyle name="20 % - Accent6 2 7 3 2 2" xfId="8374"/>
    <cellStyle name="20 % - Accent6 2 7 3 2 2 2" xfId="8375"/>
    <cellStyle name="20 % - Accent6 2 7 3 2 2 2 2" xfId="8376"/>
    <cellStyle name="20 % - Accent6 2 7 3 2 2 3" xfId="8377"/>
    <cellStyle name="20 % - Accent6 2 7 3 2 3" xfId="8378"/>
    <cellStyle name="20 % - Accent6 2 7 3 2 3 2" xfId="8379"/>
    <cellStyle name="20 % - Accent6 2 7 3 2 4" xfId="8380"/>
    <cellStyle name="20 % - Accent6 2 7 3 3" xfId="8381"/>
    <cellStyle name="20 % - Accent6 2 7 3 3 2" xfId="8382"/>
    <cellStyle name="20 % - Accent6 2 7 3 3 2 2" xfId="8383"/>
    <cellStyle name="20 % - Accent6 2 7 3 3 3" xfId="8384"/>
    <cellStyle name="20 % - Accent6 2 7 3 4" xfId="8385"/>
    <cellStyle name="20 % - Accent6 2 7 3 4 2" xfId="8386"/>
    <cellStyle name="20 % - Accent6 2 7 3 5" xfId="8387"/>
    <cellStyle name="20 % - Accent6 2 7 4" xfId="8388"/>
    <cellStyle name="20 % - Accent6 2 7 4 2" xfId="8389"/>
    <cellStyle name="20 % - Accent6 2 7 4 2 2" xfId="8390"/>
    <cellStyle name="20 % - Accent6 2 7 4 2 2 2" xfId="8391"/>
    <cellStyle name="20 % - Accent6 2 7 4 2 3" xfId="8392"/>
    <cellStyle name="20 % - Accent6 2 7 4 3" xfId="8393"/>
    <cellStyle name="20 % - Accent6 2 7 4 3 2" xfId="8394"/>
    <cellStyle name="20 % - Accent6 2 7 4 4" xfId="8395"/>
    <cellStyle name="20 % - Accent6 2 7 5" xfId="8396"/>
    <cellStyle name="20 % - Accent6 2 7 5 2" xfId="8397"/>
    <cellStyle name="20 % - Accent6 2 7 5 2 2" xfId="8398"/>
    <cellStyle name="20 % - Accent6 2 7 5 3" xfId="8399"/>
    <cellStyle name="20 % - Accent6 2 7 6" xfId="8400"/>
    <cellStyle name="20 % - Accent6 2 7 6 2" xfId="8401"/>
    <cellStyle name="20 % - Accent6 2 7 7" xfId="8402"/>
    <cellStyle name="20 % - Accent6 2 8" xfId="8403"/>
    <cellStyle name="20 % - Accent6 2 8 2" xfId="8404"/>
    <cellStyle name="20 % - Accent6 2 8 2 2" xfId="8405"/>
    <cellStyle name="20 % - Accent6 2 8 2 2 2" xfId="8406"/>
    <cellStyle name="20 % - Accent6 2 8 2 2 2 2" xfId="8407"/>
    <cellStyle name="20 % - Accent6 2 8 2 2 2 2 2" xfId="8408"/>
    <cellStyle name="20 % - Accent6 2 8 2 2 2 3" xfId="8409"/>
    <cellStyle name="20 % - Accent6 2 8 2 2 3" xfId="8410"/>
    <cellStyle name="20 % - Accent6 2 8 2 2 3 2" xfId="8411"/>
    <cellStyle name="20 % - Accent6 2 8 2 2 4" xfId="8412"/>
    <cellStyle name="20 % - Accent6 2 8 2 3" xfId="8413"/>
    <cellStyle name="20 % - Accent6 2 8 2 3 2" xfId="8414"/>
    <cellStyle name="20 % - Accent6 2 8 2 3 2 2" xfId="8415"/>
    <cellStyle name="20 % - Accent6 2 8 2 3 3" xfId="8416"/>
    <cellStyle name="20 % - Accent6 2 8 2 4" xfId="8417"/>
    <cellStyle name="20 % - Accent6 2 8 2 4 2" xfId="8418"/>
    <cellStyle name="20 % - Accent6 2 8 2 5" xfId="8419"/>
    <cellStyle name="20 % - Accent6 2 8 3" xfId="8420"/>
    <cellStyle name="20 % - Accent6 2 8 3 2" xfId="8421"/>
    <cellStyle name="20 % - Accent6 2 8 3 2 2" xfId="8422"/>
    <cellStyle name="20 % - Accent6 2 8 3 2 2 2" xfId="8423"/>
    <cellStyle name="20 % - Accent6 2 8 3 2 3" xfId="8424"/>
    <cellStyle name="20 % - Accent6 2 8 3 3" xfId="8425"/>
    <cellStyle name="20 % - Accent6 2 8 3 3 2" xfId="8426"/>
    <cellStyle name="20 % - Accent6 2 8 3 4" xfId="8427"/>
    <cellStyle name="20 % - Accent6 2 8 4" xfId="8428"/>
    <cellStyle name="20 % - Accent6 2 8 4 2" xfId="8429"/>
    <cellStyle name="20 % - Accent6 2 8 4 2 2" xfId="8430"/>
    <cellStyle name="20 % - Accent6 2 8 4 3" xfId="8431"/>
    <cellStyle name="20 % - Accent6 2 8 5" xfId="8432"/>
    <cellStyle name="20 % - Accent6 2 8 5 2" xfId="8433"/>
    <cellStyle name="20 % - Accent6 2 8 6" xfId="8434"/>
    <cellStyle name="20 % - Accent6 2 9" xfId="8435"/>
    <cellStyle name="20 % - Accent6 2 9 2" xfId="8436"/>
    <cellStyle name="20 % - Accent6 2 9 2 2" xfId="8437"/>
    <cellStyle name="20 % - Accent6 2 9 2 2 2" xfId="8438"/>
    <cellStyle name="20 % - Accent6 2 9 2 2 2 2" xfId="8439"/>
    <cellStyle name="20 % - Accent6 2 9 2 2 3" xfId="8440"/>
    <cellStyle name="20 % - Accent6 2 9 2 3" xfId="8441"/>
    <cellStyle name="20 % - Accent6 2 9 2 3 2" xfId="8442"/>
    <cellStyle name="20 % - Accent6 2 9 2 4" xfId="8443"/>
    <cellStyle name="20 % - Accent6 2 9 3" xfId="8444"/>
    <cellStyle name="20 % - Accent6 2 9 3 2" xfId="8445"/>
    <cellStyle name="20 % - Accent6 2 9 3 2 2" xfId="8446"/>
    <cellStyle name="20 % - Accent6 2 9 3 3" xfId="8447"/>
    <cellStyle name="20 % - Accent6 2 9 4" xfId="8448"/>
    <cellStyle name="20 % - Accent6 2 9 4 2" xfId="8449"/>
    <cellStyle name="20 % - Accent6 2 9 5" xfId="8450"/>
    <cellStyle name="20% - Accent2 2" xfId="8451"/>
    <cellStyle name="20% - Accent2 2 2" xfId="8452"/>
    <cellStyle name="20% - Accent2 2 2 2" xfId="8453"/>
    <cellStyle name="20% - Accent2 2 2 2 2" xfId="8454"/>
    <cellStyle name="20% - Accent2 2 2 3" xfId="8455"/>
    <cellStyle name="20% - Accent2 2 3" xfId="8456"/>
    <cellStyle name="20% - Accent4 2" xfId="8457"/>
    <cellStyle name="20% - Accent4 2 2" xfId="8458"/>
    <cellStyle name="20% - Accent4 2 2 2" xfId="8459"/>
    <cellStyle name="20% - Accent4 2 2 2 2" xfId="8460"/>
    <cellStyle name="20% - Accent4 2 2 3" xfId="8461"/>
    <cellStyle name="20% - Accent4 2 3" xfId="8462"/>
    <cellStyle name="40 % - Accent1 2" xfId="8463"/>
    <cellStyle name="40 % - Accent1 2 10" xfId="8464"/>
    <cellStyle name="40 % - Accent1 2 10 2" xfId="8465"/>
    <cellStyle name="40 % - Accent1 2 10 2 2" xfId="8466"/>
    <cellStyle name="40 % - Accent1 2 10 2 2 2" xfId="8467"/>
    <cellStyle name="40 % - Accent1 2 10 2 2 2 2" xfId="8468"/>
    <cellStyle name="40 % - Accent1 2 10 2 2 3" xfId="8469"/>
    <cellStyle name="40 % - Accent1 2 10 2 3" xfId="8470"/>
    <cellStyle name="40 % - Accent1 2 10 2 3 2" xfId="8471"/>
    <cellStyle name="40 % - Accent1 2 10 2 4" xfId="8472"/>
    <cellStyle name="40 % - Accent1 2 10 3" xfId="8473"/>
    <cellStyle name="40 % - Accent1 2 10 3 2" xfId="8474"/>
    <cellStyle name="40 % - Accent1 2 10 3 2 2" xfId="8475"/>
    <cellStyle name="40 % - Accent1 2 10 3 3" xfId="8476"/>
    <cellStyle name="40 % - Accent1 2 10 4" xfId="8477"/>
    <cellStyle name="40 % - Accent1 2 10 4 2" xfId="8478"/>
    <cellStyle name="40 % - Accent1 2 10 5" xfId="8479"/>
    <cellStyle name="40 % - Accent1 2 11" xfId="8480"/>
    <cellStyle name="40 % - Accent1 2 11 2" xfId="8481"/>
    <cellStyle name="40 % - Accent1 2 11 2 2" xfId="8482"/>
    <cellStyle name="40 % - Accent1 2 11 2 2 2" xfId="8483"/>
    <cellStyle name="40 % - Accent1 2 11 2 3" xfId="8484"/>
    <cellStyle name="40 % - Accent1 2 11 3" xfId="8485"/>
    <cellStyle name="40 % - Accent1 2 11 3 2" xfId="8486"/>
    <cellStyle name="40 % - Accent1 2 11 4" xfId="8487"/>
    <cellStyle name="40 % - Accent1 2 12" xfId="8488"/>
    <cellStyle name="40 % - Accent1 2 12 2" xfId="8489"/>
    <cellStyle name="40 % - Accent1 2 12 2 2" xfId="8490"/>
    <cellStyle name="40 % - Accent1 2 12 3" xfId="8491"/>
    <cellStyle name="40 % - Accent1 2 13" xfId="8492"/>
    <cellStyle name="40 % - Accent1 2 13 2" xfId="8493"/>
    <cellStyle name="40 % - Accent1 2 14" xfId="8494"/>
    <cellStyle name="40 % - Accent1 2 2" xfId="8495"/>
    <cellStyle name="40 % - Accent1 2 2 10" xfId="8496"/>
    <cellStyle name="40 % - Accent1 2 2 10 2" xfId="8497"/>
    <cellStyle name="40 % - Accent1 2 2 10 2 2" xfId="8498"/>
    <cellStyle name="40 % - Accent1 2 2 10 2 2 2" xfId="8499"/>
    <cellStyle name="40 % - Accent1 2 2 10 2 3" xfId="8500"/>
    <cellStyle name="40 % - Accent1 2 2 10 3" xfId="8501"/>
    <cellStyle name="40 % - Accent1 2 2 10 3 2" xfId="8502"/>
    <cellStyle name="40 % - Accent1 2 2 10 4" xfId="8503"/>
    <cellStyle name="40 % - Accent1 2 2 11" xfId="8504"/>
    <cellStyle name="40 % - Accent1 2 2 11 2" xfId="8505"/>
    <cellStyle name="40 % - Accent1 2 2 11 2 2" xfId="8506"/>
    <cellStyle name="40 % - Accent1 2 2 11 3" xfId="8507"/>
    <cellStyle name="40 % - Accent1 2 2 12" xfId="8508"/>
    <cellStyle name="40 % - Accent1 2 2 12 2" xfId="8509"/>
    <cellStyle name="40 % - Accent1 2 2 13" xfId="8510"/>
    <cellStyle name="40 % - Accent1 2 2 2" xfId="8511"/>
    <cellStyle name="40 % - Accent1 2 2 2 10" xfId="8512"/>
    <cellStyle name="40 % - Accent1 2 2 2 10 2" xfId="8513"/>
    <cellStyle name="40 % - Accent1 2 2 2 10 2 2" xfId="8514"/>
    <cellStyle name="40 % - Accent1 2 2 2 10 3" xfId="8515"/>
    <cellStyle name="40 % - Accent1 2 2 2 11" xfId="8516"/>
    <cellStyle name="40 % - Accent1 2 2 2 11 2" xfId="8517"/>
    <cellStyle name="40 % - Accent1 2 2 2 12" xfId="8518"/>
    <cellStyle name="40 % - Accent1 2 2 2 2" xfId="8519"/>
    <cellStyle name="40 % - Accent1 2 2 2 2 10" xfId="8520"/>
    <cellStyle name="40 % - Accent1 2 2 2 2 2" xfId="8521"/>
    <cellStyle name="40 % - Accent1 2 2 2 2 2 2" xfId="8522"/>
    <cellStyle name="40 % - Accent1 2 2 2 2 2 2 2" xfId="8523"/>
    <cellStyle name="40 % - Accent1 2 2 2 2 2 2 2 2" xfId="8524"/>
    <cellStyle name="40 % - Accent1 2 2 2 2 2 2 2 2 2" xfId="8525"/>
    <cellStyle name="40 % - Accent1 2 2 2 2 2 2 2 2 2 2" xfId="8526"/>
    <cellStyle name="40 % - Accent1 2 2 2 2 2 2 2 2 2 2 2" xfId="8527"/>
    <cellStyle name="40 % - Accent1 2 2 2 2 2 2 2 2 2 3" xfId="8528"/>
    <cellStyle name="40 % - Accent1 2 2 2 2 2 2 2 2 3" xfId="8529"/>
    <cellStyle name="40 % - Accent1 2 2 2 2 2 2 2 2 3 2" xfId="8530"/>
    <cellStyle name="40 % - Accent1 2 2 2 2 2 2 2 2 4" xfId="8531"/>
    <cellStyle name="40 % - Accent1 2 2 2 2 2 2 2 3" xfId="8532"/>
    <cellStyle name="40 % - Accent1 2 2 2 2 2 2 2 3 2" xfId="8533"/>
    <cellStyle name="40 % - Accent1 2 2 2 2 2 2 2 3 2 2" xfId="8534"/>
    <cellStyle name="40 % - Accent1 2 2 2 2 2 2 2 3 3" xfId="8535"/>
    <cellStyle name="40 % - Accent1 2 2 2 2 2 2 2 4" xfId="8536"/>
    <cellStyle name="40 % - Accent1 2 2 2 2 2 2 2 4 2" xfId="8537"/>
    <cellStyle name="40 % - Accent1 2 2 2 2 2 2 2 5" xfId="8538"/>
    <cellStyle name="40 % - Accent1 2 2 2 2 2 2 3" xfId="8539"/>
    <cellStyle name="40 % - Accent1 2 2 2 2 2 2 3 2" xfId="8540"/>
    <cellStyle name="40 % - Accent1 2 2 2 2 2 2 3 2 2" xfId="8541"/>
    <cellStyle name="40 % - Accent1 2 2 2 2 2 2 3 2 2 2" xfId="8542"/>
    <cellStyle name="40 % - Accent1 2 2 2 2 2 2 3 2 3" xfId="8543"/>
    <cellStyle name="40 % - Accent1 2 2 2 2 2 2 3 3" xfId="8544"/>
    <cellStyle name="40 % - Accent1 2 2 2 2 2 2 3 3 2" xfId="8545"/>
    <cellStyle name="40 % - Accent1 2 2 2 2 2 2 3 4" xfId="8546"/>
    <cellStyle name="40 % - Accent1 2 2 2 2 2 2 4" xfId="8547"/>
    <cellStyle name="40 % - Accent1 2 2 2 2 2 2 4 2" xfId="8548"/>
    <cellStyle name="40 % - Accent1 2 2 2 2 2 2 4 2 2" xfId="8549"/>
    <cellStyle name="40 % - Accent1 2 2 2 2 2 2 4 3" xfId="8550"/>
    <cellStyle name="40 % - Accent1 2 2 2 2 2 2 5" xfId="8551"/>
    <cellStyle name="40 % - Accent1 2 2 2 2 2 2 5 2" xfId="8552"/>
    <cellStyle name="40 % - Accent1 2 2 2 2 2 2 6" xfId="8553"/>
    <cellStyle name="40 % - Accent1 2 2 2 2 2 3" xfId="8554"/>
    <cellStyle name="40 % - Accent1 2 2 2 2 2 3 2" xfId="8555"/>
    <cellStyle name="40 % - Accent1 2 2 2 2 2 3 2 2" xfId="8556"/>
    <cellStyle name="40 % - Accent1 2 2 2 2 2 3 2 2 2" xfId="8557"/>
    <cellStyle name="40 % - Accent1 2 2 2 2 2 3 2 2 2 2" xfId="8558"/>
    <cellStyle name="40 % - Accent1 2 2 2 2 2 3 2 2 3" xfId="8559"/>
    <cellStyle name="40 % - Accent1 2 2 2 2 2 3 2 3" xfId="8560"/>
    <cellStyle name="40 % - Accent1 2 2 2 2 2 3 2 3 2" xfId="8561"/>
    <cellStyle name="40 % - Accent1 2 2 2 2 2 3 2 4" xfId="8562"/>
    <cellStyle name="40 % - Accent1 2 2 2 2 2 3 3" xfId="8563"/>
    <cellStyle name="40 % - Accent1 2 2 2 2 2 3 3 2" xfId="8564"/>
    <cellStyle name="40 % - Accent1 2 2 2 2 2 3 3 2 2" xfId="8565"/>
    <cellStyle name="40 % - Accent1 2 2 2 2 2 3 3 3" xfId="8566"/>
    <cellStyle name="40 % - Accent1 2 2 2 2 2 3 4" xfId="8567"/>
    <cellStyle name="40 % - Accent1 2 2 2 2 2 3 4 2" xfId="8568"/>
    <cellStyle name="40 % - Accent1 2 2 2 2 2 3 5" xfId="8569"/>
    <cellStyle name="40 % - Accent1 2 2 2 2 2 4" xfId="8570"/>
    <cellStyle name="40 % - Accent1 2 2 2 2 2 4 2" xfId="8571"/>
    <cellStyle name="40 % - Accent1 2 2 2 2 2 4 2 2" xfId="8572"/>
    <cellStyle name="40 % - Accent1 2 2 2 2 2 4 2 2 2" xfId="8573"/>
    <cellStyle name="40 % - Accent1 2 2 2 2 2 4 2 2 2 2" xfId="8574"/>
    <cellStyle name="40 % - Accent1 2 2 2 2 2 4 2 2 3" xfId="8575"/>
    <cellStyle name="40 % - Accent1 2 2 2 2 2 4 2 3" xfId="8576"/>
    <cellStyle name="40 % - Accent1 2 2 2 2 2 4 2 3 2" xfId="8577"/>
    <cellStyle name="40 % - Accent1 2 2 2 2 2 4 2 4" xfId="8578"/>
    <cellStyle name="40 % - Accent1 2 2 2 2 2 4 3" xfId="8579"/>
    <cellStyle name="40 % - Accent1 2 2 2 2 2 4 3 2" xfId="8580"/>
    <cellStyle name="40 % - Accent1 2 2 2 2 2 4 3 2 2" xfId="8581"/>
    <cellStyle name="40 % - Accent1 2 2 2 2 2 4 3 3" xfId="8582"/>
    <cellStyle name="40 % - Accent1 2 2 2 2 2 4 4" xfId="8583"/>
    <cellStyle name="40 % - Accent1 2 2 2 2 2 4 4 2" xfId="8584"/>
    <cellStyle name="40 % - Accent1 2 2 2 2 2 4 5" xfId="8585"/>
    <cellStyle name="40 % - Accent1 2 2 2 2 2 5" xfId="8586"/>
    <cellStyle name="40 % - Accent1 2 2 2 2 2 5 2" xfId="8587"/>
    <cellStyle name="40 % - Accent1 2 2 2 2 2 5 2 2" xfId="8588"/>
    <cellStyle name="40 % - Accent1 2 2 2 2 2 5 2 2 2" xfId="8589"/>
    <cellStyle name="40 % - Accent1 2 2 2 2 2 5 2 3" xfId="8590"/>
    <cellStyle name="40 % - Accent1 2 2 2 2 2 5 3" xfId="8591"/>
    <cellStyle name="40 % - Accent1 2 2 2 2 2 5 3 2" xfId="8592"/>
    <cellStyle name="40 % - Accent1 2 2 2 2 2 5 4" xfId="8593"/>
    <cellStyle name="40 % - Accent1 2 2 2 2 2 6" xfId="8594"/>
    <cellStyle name="40 % - Accent1 2 2 2 2 2 6 2" xfId="8595"/>
    <cellStyle name="40 % - Accent1 2 2 2 2 2 6 2 2" xfId="8596"/>
    <cellStyle name="40 % - Accent1 2 2 2 2 2 6 3" xfId="8597"/>
    <cellStyle name="40 % - Accent1 2 2 2 2 2 7" xfId="8598"/>
    <cellStyle name="40 % - Accent1 2 2 2 2 2 7 2" xfId="8599"/>
    <cellStyle name="40 % - Accent1 2 2 2 2 2 8" xfId="8600"/>
    <cellStyle name="40 % - Accent1 2 2 2 2 3" xfId="8601"/>
    <cellStyle name="40 % - Accent1 2 2 2 2 3 2" xfId="8602"/>
    <cellStyle name="40 % - Accent1 2 2 2 2 3 2 2" xfId="8603"/>
    <cellStyle name="40 % - Accent1 2 2 2 2 3 2 2 2" xfId="8604"/>
    <cellStyle name="40 % - Accent1 2 2 2 2 3 2 2 2 2" xfId="8605"/>
    <cellStyle name="40 % - Accent1 2 2 2 2 3 2 2 2 2 2" xfId="8606"/>
    <cellStyle name="40 % - Accent1 2 2 2 2 3 2 2 2 3" xfId="8607"/>
    <cellStyle name="40 % - Accent1 2 2 2 2 3 2 2 3" xfId="8608"/>
    <cellStyle name="40 % - Accent1 2 2 2 2 3 2 2 3 2" xfId="8609"/>
    <cellStyle name="40 % - Accent1 2 2 2 2 3 2 2 4" xfId="8610"/>
    <cellStyle name="40 % - Accent1 2 2 2 2 3 2 3" xfId="8611"/>
    <cellStyle name="40 % - Accent1 2 2 2 2 3 2 3 2" xfId="8612"/>
    <cellStyle name="40 % - Accent1 2 2 2 2 3 2 3 2 2" xfId="8613"/>
    <cellStyle name="40 % - Accent1 2 2 2 2 3 2 3 3" xfId="8614"/>
    <cellStyle name="40 % - Accent1 2 2 2 2 3 2 4" xfId="8615"/>
    <cellStyle name="40 % - Accent1 2 2 2 2 3 2 4 2" xfId="8616"/>
    <cellStyle name="40 % - Accent1 2 2 2 2 3 2 5" xfId="8617"/>
    <cellStyle name="40 % - Accent1 2 2 2 2 3 3" xfId="8618"/>
    <cellStyle name="40 % - Accent1 2 2 2 2 3 3 2" xfId="8619"/>
    <cellStyle name="40 % - Accent1 2 2 2 2 3 3 2 2" xfId="8620"/>
    <cellStyle name="40 % - Accent1 2 2 2 2 3 3 2 2 2" xfId="8621"/>
    <cellStyle name="40 % - Accent1 2 2 2 2 3 3 2 2 2 2" xfId="8622"/>
    <cellStyle name="40 % - Accent1 2 2 2 2 3 3 2 2 3" xfId="8623"/>
    <cellStyle name="40 % - Accent1 2 2 2 2 3 3 2 3" xfId="8624"/>
    <cellStyle name="40 % - Accent1 2 2 2 2 3 3 2 3 2" xfId="8625"/>
    <cellStyle name="40 % - Accent1 2 2 2 2 3 3 2 4" xfId="8626"/>
    <cellStyle name="40 % - Accent1 2 2 2 2 3 3 3" xfId="8627"/>
    <cellStyle name="40 % - Accent1 2 2 2 2 3 3 3 2" xfId="8628"/>
    <cellStyle name="40 % - Accent1 2 2 2 2 3 3 3 2 2" xfId="8629"/>
    <cellStyle name="40 % - Accent1 2 2 2 2 3 3 3 3" xfId="8630"/>
    <cellStyle name="40 % - Accent1 2 2 2 2 3 3 4" xfId="8631"/>
    <cellStyle name="40 % - Accent1 2 2 2 2 3 3 4 2" xfId="8632"/>
    <cellStyle name="40 % - Accent1 2 2 2 2 3 3 5" xfId="8633"/>
    <cellStyle name="40 % - Accent1 2 2 2 2 3 4" xfId="8634"/>
    <cellStyle name="40 % - Accent1 2 2 2 2 3 4 2" xfId="8635"/>
    <cellStyle name="40 % - Accent1 2 2 2 2 3 4 2 2" xfId="8636"/>
    <cellStyle name="40 % - Accent1 2 2 2 2 3 4 2 2 2" xfId="8637"/>
    <cellStyle name="40 % - Accent1 2 2 2 2 3 4 2 3" xfId="8638"/>
    <cellStyle name="40 % - Accent1 2 2 2 2 3 4 3" xfId="8639"/>
    <cellStyle name="40 % - Accent1 2 2 2 2 3 4 3 2" xfId="8640"/>
    <cellStyle name="40 % - Accent1 2 2 2 2 3 4 4" xfId="8641"/>
    <cellStyle name="40 % - Accent1 2 2 2 2 3 5" xfId="8642"/>
    <cellStyle name="40 % - Accent1 2 2 2 2 3 5 2" xfId="8643"/>
    <cellStyle name="40 % - Accent1 2 2 2 2 3 5 2 2" xfId="8644"/>
    <cellStyle name="40 % - Accent1 2 2 2 2 3 5 3" xfId="8645"/>
    <cellStyle name="40 % - Accent1 2 2 2 2 3 6" xfId="8646"/>
    <cellStyle name="40 % - Accent1 2 2 2 2 3 6 2" xfId="8647"/>
    <cellStyle name="40 % - Accent1 2 2 2 2 3 7" xfId="8648"/>
    <cellStyle name="40 % - Accent1 2 2 2 2 4" xfId="8649"/>
    <cellStyle name="40 % - Accent1 2 2 2 2 4 2" xfId="8650"/>
    <cellStyle name="40 % - Accent1 2 2 2 2 4 2 2" xfId="8651"/>
    <cellStyle name="40 % - Accent1 2 2 2 2 4 2 2 2" xfId="8652"/>
    <cellStyle name="40 % - Accent1 2 2 2 2 4 2 2 2 2" xfId="8653"/>
    <cellStyle name="40 % - Accent1 2 2 2 2 4 2 2 3" xfId="8654"/>
    <cellStyle name="40 % - Accent1 2 2 2 2 4 2 3" xfId="8655"/>
    <cellStyle name="40 % - Accent1 2 2 2 2 4 2 3 2" xfId="8656"/>
    <cellStyle name="40 % - Accent1 2 2 2 2 4 2 4" xfId="8657"/>
    <cellStyle name="40 % - Accent1 2 2 2 2 4 3" xfId="8658"/>
    <cellStyle name="40 % - Accent1 2 2 2 2 4 3 2" xfId="8659"/>
    <cellStyle name="40 % - Accent1 2 2 2 2 4 3 2 2" xfId="8660"/>
    <cellStyle name="40 % - Accent1 2 2 2 2 4 3 3" xfId="8661"/>
    <cellStyle name="40 % - Accent1 2 2 2 2 4 4" xfId="8662"/>
    <cellStyle name="40 % - Accent1 2 2 2 2 4 4 2" xfId="8663"/>
    <cellStyle name="40 % - Accent1 2 2 2 2 4 5" xfId="8664"/>
    <cellStyle name="40 % - Accent1 2 2 2 2 5" xfId="8665"/>
    <cellStyle name="40 % - Accent1 2 2 2 2 5 2" xfId="8666"/>
    <cellStyle name="40 % - Accent1 2 2 2 2 5 2 2" xfId="8667"/>
    <cellStyle name="40 % - Accent1 2 2 2 2 5 2 2 2" xfId="8668"/>
    <cellStyle name="40 % - Accent1 2 2 2 2 5 2 2 2 2" xfId="8669"/>
    <cellStyle name="40 % - Accent1 2 2 2 2 5 2 2 3" xfId="8670"/>
    <cellStyle name="40 % - Accent1 2 2 2 2 5 2 3" xfId="8671"/>
    <cellStyle name="40 % - Accent1 2 2 2 2 5 2 3 2" xfId="8672"/>
    <cellStyle name="40 % - Accent1 2 2 2 2 5 2 4" xfId="8673"/>
    <cellStyle name="40 % - Accent1 2 2 2 2 5 3" xfId="8674"/>
    <cellStyle name="40 % - Accent1 2 2 2 2 5 3 2" xfId="8675"/>
    <cellStyle name="40 % - Accent1 2 2 2 2 5 3 2 2" xfId="8676"/>
    <cellStyle name="40 % - Accent1 2 2 2 2 5 3 3" xfId="8677"/>
    <cellStyle name="40 % - Accent1 2 2 2 2 5 4" xfId="8678"/>
    <cellStyle name="40 % - Accent1 2 2 2 2 5 4 2" xfId="8679"/>
    <cellStyle name="40 % - Accent1 2 2 2 2 5 5" xfId="8680"/>
    <cellStyle name="40 % - Accent1 2 2 2 2 6" xfId="8681"/>
    <cellStyle name="40 % - Accent1 2 2 2 2 6 2" xfId="8682"/>
    <cellStyle name="40 % - Accent1 2 2 2 2 6 2 2" xfId="8683"/>
    <cellStyle name="40 % - Accent1 2 2 2 2 6 2 2 2" xfId="8684"/>
    <cellStyle name="40 % - Accent1 2 2 2 2 6 2 2 2 2" xfId="8685"/>
    <cellStyle name="40 % - Accent1 2 2 2 2 6 2 2 3" xfId="8686"/>
    <cellStyle name="40 % - Accent1 2 2 2 2 6 2 3" xfId="8687"/>
    <cellStyle name="40 % - Accent1 2 2 2 2 6 2 3 2" xfId="8688"/>
    <cellStyle name="40 % - Accent1 2 2 2 2 6 2 4" xfId="8689"/>
    <cellStyle name="40 % - Accent1 2 2 2 2 6 3" xfId="8690"/>
    <cellStyle name="40 % - Accent1 2 2 2 2 6 3 2" xfId="8691"/>
    <cellStyle name="40 % - Accent1 2 2 2 2 6 3 2 2" xfId="8692"/>
    <cellStyle name="40 % - Accent1 2 2 2 2 6 3 3" xfId="8693"/>
    <cellStyle name="40 % - Accent1 2 2 2 2 6 4" xfId="8694"/>
    <cellStyle name="40 % - Accent1 2 2 2 2 6 4 2" xfId="8695"/>
    <cellStyle name="40 % - Accent1 2 2 2 2 6 5" xfId="8696"/>
    <cellStyle name="40 % - Accent1 2 2 2 2 7" xfId="8697"/>
    <cellStyle name="40 % - Accent1 2 2 2 2 7 2" xfId="8698"/>
    <cellStyle name="40 % - Accent1 2 2 2 2 7 2 2" xfId="8699"/>
    <cellStyle name="40 % - Accent1 2 2 2 2 7 2 2 2" xfId="8700"/>
    <cellStyle name="40 % - Accent1 2 2 2 2 7 2 3" xfId="8701"/>
    <cellStyle name="40 % - Accent1 2 2 2 2 7 3" xfId="8702"/>
    <cellStyle name="40 % - Accent1 2 2 2 2 7 3 2" xfId="8703"/>
    <cellStyle name="40 % - Accent1 2 2 2 2 7 4" xfId="8704"/>
    <cellStyle name="40 % - Accent1 2 2 2 2 8" xfId="8705"/>
    <cellStyle name="40 % - Accent1 2 2 2 2 8 2" xfId="8706"/>
    <cellStyle name="40 % - Accent1 2 2 2 2 8 2 2" xfId="8707"/>
    <cellStyle name="40 % - Accent1 2 2 2 2 8 3" xfId="8708"/>
    <cellStyle name="40 % - Accent1 2 2 2 2 9" xfId="8709"/>
    <cellStyle name="40 % - Accent1 2 2 2 2 9 2" xfId="8710"/>
    <cellStyle name="40 % - Accent1 2 2 2 3" xfId="8711"/>
    <cellStyle name="40 % - Accent1 2 2 2 3 2" xfId="8712"/>
    <cellStyle name="40 % - Accent1 2 2 2 3 2 2" xfId="8713"/>
    <cellStyle name="40 % - Accent1 2 2 2 3 2 2 2" xfId="8714"/>
    <cellStyle name="40 % - Accent1 2 2 2 3 2 2 2 2" xfId="8715"/>
    <cellStyle name="40 % - Accent1 2 2 2 3 2 2 2 2 2" xfId="8716"/>
    <cellStyle name="40 % - Accent1 2 2 2 3 2 2 2 2 2 2" xfId="8717"/>
    <cellStyle name="40 % - Accent1 2 2 2 3 2 2 2 2 3" xfId="8718"/>
    <cellStyle name="40 % - Accent1 2 2 2 3 2 2 2 3" xfId="8719"/>
    <cellStyle name="40 % - Accent1 2 2 2 3 2 2 2 3 2" xfId="8720"/>
    <cellStyle name="40 % - Accent1 2 2 2 3 2 2 2 4" xfId="8721"/>
    <cellStyle name="40 % - Accent1 2 2 2 3 2 2 3" xfId="8722"/>
    <cellStyle name="40 % - Accent1 2 2 2 3 2 2 3 2" xfId="8723"/>
    <cellStyle name="40 % - Accent1 2 2 2 3 2 2 3 2 2" xfId="8724"/>
    <cellStyle name="40 % - Accent1 2 2 2 3 2 2 3 3" xfId="8725"/>
    <cellStyle name="40 % - Accent1 2 2 2 3 2 2 4" xfId="8726"/>
    <cellStyle name="40 % - Accent1 2 2 2 3 2 2 4 2" xfId="8727"/>
    <cellStyle name="40 % - Accent1 2 2 2 3 2 2 5" xfId="8728"/>
    <cellStyle name="40 % - Accent1 2 2 2 3 2 3" xfId="8729"/>
    <cellStyle name="40 % - Accent1 2 2 2 3 2 3 2" xfId="8730"/>
    <cellStyle name="40 % - Accent1 2 2 2 3 2 3 2 2" xfId="8731"/>
    <cellStyle name="40 % - Accent1 2 2 2 3 2 3 2 2 2" xfId="8732"/>
    <cellStyle name="40 % - Accent1 2 2 2 3 2 3 2 3" xfId="8733"/>
    <cellStyle name="40 % - Accent1 2 2 2 3 2 3 3" xfId="8734"/>
    <cellStyle name="40 % - Accent1 2 2 2 3 2 3 3 2" xfId="8735"/>
    <cellStyle name="40 % - Accent1 2 2 2 3 2 3 4" xfId="8736"/>
    <cellStyle name="40 % - Accent1 2 2 2 3 2 4" xfId="8737"/>
    <cellStyle name="40 % - Accent1 2 2 2 3 2 4 2" xfId="8738"/>
    <cellStyle name="40 % - Accent1 2 2 2 3 2 4 2 2" xfId="8739"/>
    <cellStyle name="40 % - Accent1 2 2 2 3 2 4 3" xfId="8740"/>
    <cellStyle name="40 % - Accent1 2 2 2 3 2 5" xfId="8741"/>
    <cellStyle name="40 % - Accent1 2 2 2 3 2 5 2" xfId="8742"/>
    <cellStyle name="40 % - Accent1 2 2 2 3 2 6" xfId="8743"/>
    <cellStyle name="40 % - Accent1 2 2 2 3 3" xfId="8744"/>
    <cellStyle name="40 % - Accent1 2 2 2 3 3 2" xfId="8745"/>
    <cellStyle name="40 % - Accent1 2 2 2 3 3 2 2" xfId="8746"/>
    <cellStyle name="40 % - Accent1 2 2 2 3 3 2 2 2" xfId="8747"/>
    <cellStyle name="40 % - Accent1 2 2 2 3 3 2 2 2 2" xfId="8748"/>
    <cellStyle name="40 % - Accent1 2 2 2 3 3 2 2 3" xfId="8749"/>
    <cellStyle name="40 % - Accent1 2 2 2 3 3 2 3" xfId="8750"/>
    <cellStyle name="40 % - Accent1 2 2 2 3 3 2 3 2" xfId="8751"/>
    <cellStyle name="40 % - Accent1 2 2 2 3 3 2 4" xfId="8752"/>
    <cellStyle name="40 % - Accent1 2 2 2 3 3 3" xfId="8753"/>
    <cellStyle name="40 % - Accent1 2 2 2 3 3 3 2" xfId="8754"/>
    <cellStyle name="40 % - Accent1 2 2 2 3 3 3 2 2" xfId="8755"/>
    <cellStyle name="40 % - Accent1 2 2 2 3 3 3 3" xfId="8756"/>
    <cellStyle name="40 % - Accent1 2 2 2 3 3 4" xfId="8757"/>
    <cellStyle name="40 % - Accent1 2 2 2 3 3 4 2" xfId="8758"/>
    <cellStyle name="40 % - Accent1 2 2 2 3 3 5" xfId="8759"/>
    <cellStyle name="40 % - Accent1 2 2 2 3 4" xfId="8760"/>
    <cellStyle name="40 % - Accent1 2 2 2 3 4 2" xfId="8761"/>
    <cellStyle name="40 % - Accent1 2 2 2 3 4 2 2" xfId="8762"/>
    <cellStyle name="40 % - Accent1 2 2 2 3 4 2 2 2" xfId="8763"/>
    <cellStyle name="40 % - Accent1 2 2 2 3 4 2 3" xfId="8764"/>
    <cellStyle name="40 % - Accent1 2 2 2 3 4 3" xfId="8765"/>
    <cellStyle name="40 % - Accent1 2 2 2 3 4 3 2" xfId="8766"/>
    <cellStyle name="40 % - Accent1 2 2 2 3 4 4" xfId="8767"/>
    <cellStyle name="40 % - Accent1 2 2 2 3 5" xfId="8768"/>
    <cellStyle name="40 % - Accent1 2 2 2 3 5 2" xfId="8769"/>
    <cellStyle name="40 % - Accent1 2 2 2 3 5 2 2" xfId="8770"/>
    <cellStyle name="40 % - Accent1 2 2 2 3 5 3" xfId="8771"/>
    <cellStyle name="40 % - Accent1 2 2 2 3 6" xfId="8772"/>
    <cellStyle name="40 % - Accent1 2 2 2 3 6 2" xfId="8773"/>
    <cellStyle name="40 % - Accent1 2 2 2 3 7" xfId="8774"/>
    <cellStyle name="40 % - Accent1 2 2 2 4" xfId="8775"/>
    <cellStyle name="40 % - Accent1 2 2 2 4 2" xfId="8776"/>
    <cellStyle name="40 % - Accent1 2 2 2 4 2 2" xfId="8777"/>
    <cellStyle name="40 % - Accent1 2 2 2 4 2 2 2" xfId="8778"/>
    <cellStyle name="40 % - Accent1 2 2 2 4 2 2 2 2" xfId="8779"/>
    <cellStyle name="40 % - Accent1 2 2 2 4 2 2 2 2 2" xfId="8780"/>
    <cellStyle name="40 % - Accent1 2 2 2 4 2 2 2 3" xfId="8781"/>
    <cellStyle name="40 % - Accent1 2 2 2 4 2 2 3" xfId="8782"/>
    <cellStyle name="40 % - Accent1 2 2 2 4 2 2 3 2" xfId="8783"/>
    <cellStyle name="40 % - Accent1 2 2 2 4 2 2 4" xfId="8784"/>
    <cellStyle name="40 % - Accent1 2 2 2 4 2 3" xfId="8785"/>
    <cellStyle name="40 % - Accent1 2 2 2 4 2 3 2" xfId="8786"/>
    <cellStyle name="40 % - Accent1 2 2 2 4 2 3 2 2" xfId="8787"/>
    <cellStyle name="40 % - Accent1 2 2 2 4 2 3 3" xfId="8788"/>
    <cellStyle name="40 % - Accent1 2 2 2 4 2 4" xfId="8789"/>
    <cellStyle name="40 % - Accent1 2 2 2 4 2 4 2" xfId="8790"/>
    <cellStyle name="40 % - Accent1 2 2 2 4 2 5" xfId="8791"/>
    <cellStyle name="40 % - Accent1 2 2 2 4 3" xfId="8792"/>
    <cellStyle name="40 % - Accent1 2 2 2 4 3 2" xfId="8793"/>
    <cellStyle name="40 % - Accent1 2 2 2 4 3 2 2" xfId="8794"/>
    <cellStyle name="40 % - Accent1 2 2 2 4 3 2 2 2" xfId="8795"/>
    <cellStyle name="40 % - Accent1 2 2 2 4 3 2 2 2 2" xfId="8796"/>
    <cellStyle name="40 % - Accent1 2 2 2 4 3 2 2 3" xfId="8797"/>
    <cellStyle name="40 % - Accent1 2 2 2 4 3 2 3" xfId="8798"/>
    <cellStyle name="40 % - Accent1 2 2 2 4 3 2 3 2" xfId="8799"/>
    <cellStyle name="40 % - Accent1 2 2 2 4 3 2 4" xfId="8800"/>
    <cellStyle name="40 % - Accent1 2 2 2 4 3 3" xfId="8801"/>
    <cellStyle name="40 % - Accent1 2 2 2 4 3 3 2" xfId="8802"/>
    <cellStyle name="40 % - Accent1 2 2 2 4 3 3 2 2" xfId="8803"/>
    <cellStyle name="40 % - Accent1 2 2 2 4 3 3 3" xfId="8804"/>
    <cellStyle name="40 % - Accent1 2 2 2 4 3 4" xfId="8805"/>
    <cellStyle name="40 % - Accent1 2 2 2 4 3 4 2" xfId="8806"/>
    <cellStyle name="40 % - Accent1 2 2 2 4 3 5" xfId="8807"/>
    <cellStyle name="40 % - Accent1 2 2 2 4 4" xfId="8808"/>
    <cellStyle name="40 % - Accent1 2 2 2 4 4 2" xfId="8809"/>
    <cellStyle name="40 % - Accent1 2 2 2 4 4 2 2" xfId="8810"/>
    <cellStyle name="40 % - Accent1 2 2 2 4 4 2 2 2" xfId="8811"/>
    <cellStyle name="40 % - Accent1 2 2 2 4 4 2 3" xfId="8812"/>
    <cellStyle name="40 % - Accent1 2 2 2 4 4 3" xfId="8813"/>
    <cellStyle name="40 % - Accent1 2 2 2 4 4 3 2" xfId="8814"/>
    <cellStyle name="40 % - Accent1 2 2 2 4 4 4" xfId="8815"/>
    <cellStyle name="40 % - Accent1 2 2 2 4 5" xfId="8816"/>
    <cellStyle name="40 % - Accent1 2 2 2 4 5 2" xfId="8817"/>
    <cellStyle name="40 % - Accent1 2 2 2 4 5 2 2" xfId="8818"/>
    <cellStyle name="40 % - Accent1 2 2 2 4 5 3" xfId="8819"/>
    <cellStyle name="40 % - Accent1 2 2 2 4 6" xfId="8820"/>
    <cellStyle name="40 % - Accent1 2 2 2 4 6 2" xfId="8821"/>
    <cellStyle name="40 % - Accent1 2 2 2 4 7" xfId="8822"/>
    <cellStyle name="40 % - Accent1 2 2 2 5" xfId="8823"/>
    <cellStyle name="40 % - Accent1 2 2 2 5 2" xfId="8824"/>
    <cellStyle name="40 % - Accent1 2 2 2 5 2 2" xfId="8825"/>
    <cellStyle name="40 % - Accent1 2 2 2 5 2 2 2" xfId="8826"/>
    <cellStyle name="40 % - Accent1 2 2 2 5 2 2 2 2" xfId="8827"/>
    <cellStyle name="40 % - Accent1 2 2 2 5 2 2 2 2 2" xfId="8828"/>
    <cellStyle name="40 % - Accent1 2 2 2 5 2 2 2 3" xfId="8829"/>
    <cellStyle name="40 % - Accent1 2 2 2 5 2 2 3" xfId="8830"/>
    <cellStyle name="40 % - Accent1 2 2 2 5 2 2 3 2" xfId="8831"/>
    <cellStyle name="40 % - Accent1 2 2 2 5 2 2 4" xfId="8832"/>
    <cellStyle name="40 % - Accent1 2 2 2 5 2 3" xfId="8833"/>
    <cellStyle name="40 % - Accent1 2 2 2 5 2 3 2" xfId="8834"/>
    <cellStyle name="40 % - Accent1 2 2 2 5 2 3 2 2" xfId="8835"/>
    <cellStyle name="40 % - Accent1 2 2 2 5 2 3 3" xfId="8836"/>
    <cellStyle name="40 % - Accent1 2 2 2 5 2 4" xfId="8837"/>
    <cellStyle name="40 % - Accent1 2 2 2 5 2 4 2" xfId="8838"/>
    <cellStyle name="40 % - Accent1 2 2 2 5 2 5" xfId="8839"/>
    <cellStyle name="40 % - Accent1 2 2 2 5 3" xfId="8840"/>
    <cellStyle name="40 % - Accent1 2 2 2 5 3 2" xfId="8841"/>
    <cellStyle name="40 % - Accent1 2 2 2 5 3 2 2" xfId="8842"/>
    <cellStyle name="40 % - Accent1 2 2 2 5 3 2 2 2" xfId="8843"/>
    <cellStyle name="40 % - Accent1 2 2 2 5 3 2 3" xfId="8844"/>
    <cellStyle name="40 % - Accent1 2 2 2 5 3 3" xfId="8845"/>
    <cellStyle name="40 % - Accent1 2 2 2 5 3 3 2" xfId="8846"/>
    <cellStyle name="40 % - Accent1 2 2 2 5 3 4" xfId="8847"/>
    <cellStyle name="40 % - Accent1 2 2 2 5 4" xfId="8848"/>
    <cellStyle name="40 % - Accent1 2 2 2 5 4 2" xfId="8849"/>
    <cellStyle name="40 % - Accent1 2 2 2 5 4 2 2" xfId="8850"/>
    <cellStyle name="40 % - Accent1 2 2 2 5 4 3" xfId="8851"/>
    <cellStyle name="40 % - Accent1 2 2 2 5 5" xfId="8852"/>
    <cellStyle name="40 % - Accent1 2 2 2 5 5 2" xfId="8853"/>
    <cellStyle name="40 % - Accent1 2 2 2 5 6" xfId="8854"/>
    <cellStyle name="40 % - Accent1 2 2 2 6" xfId="8855"/>
    <cellStyle name="40 % - Accent1 2 2 2 6 2" xfId="8856"/>
    <cellStyle name="40 % - Accent1 2 2 2 6 2 2" xfId="8857"/>
    <cellStyle name="40 % - Accent1 2 2 2 6 2 2 2" xfId="8858"/>
    <cellStyle name="40 % - Accent1 2 2 2 6 2 2 2 2" xfId="8859"/>
    <cellStyle name="40 % - Accent1 2 2 2 6 2 2 3" xfId="8860"/>
    <cellStyle name="40 % - Accent1 2 2 2 6 2 3" xfId="8861"/>
    <cellStyle name="40 % - Accent1 2 2 2 6 2 3 2" xfId="8862"/>
    <cellStyle name="40 % - Accent1 2 2 2 6 2 4" xfId="8863"/>
    <cellStyle name="40 % - Accent1 2 2 2 6 3" xfId="8864"/>
    <cellStyle name="40 % - Accent1 2 2 2 6 3 2" xfId="8865"/>
    <cellStyle name="40 % - Accent1 2 2 2 6 3 2 2" xfId="8866"/>
    <cellStyle name="40 % - Accent1 2 2 2 6 3 3" xfId="8867"/>
    <cellStyle name="40 % - Accent1 2 2 2 6 4" xfId="8868"/>
    <cellStyle name="40 % - Accent1 2 2 2 6 4 2" xfId="8869"/>
    <cellStyle name="40 % - Accent1 2 2 2 6 5" xfId="8870"/>
    <cellStyle name="40 % - Accent1 2 2 2 7" xfId="8871"/>
    <cellStyle name="40 % - Accent1 2 2 2 7 2" xfId="8872"/>
    <cellStyle name="40 % - Accent1 2 2 2 7 2 2" xfId="8873"/>
    <cellStyle name="40 % - Accent1 2 2 2 7 2 2 2" xfId="8874"/>
    <cellStyle name="40 % - Accent1 2 2 2 7 2 2 2 2" xfId="8875"/>
    <cellStyle name="40 % - Accent1 2 2 2 7 2 2 3" xfId="8876"/>
    <cellStyle name="40 % - Accent1 2 2 2 7 2 3" xfId="8877"/>
    <cellStyle name="40 % - Accent1 2 2 2 7 2 3 2" xfId="8878"/>
    <cellStyle name="40 % - Accent1 2 2 2 7 2 4" xfId="8879"/>
    <cellStyle name="40 % - Accent1 2 2 2 7 3" xfId="8880"/>
    <cellStyle name="40 % - Accent1 2 2 2 7 3 2" xfId="8881"/>
    <cellStyle name="40 % - Accent1 2 2 2 7 3 2 2" xfId="8882"/>
    <cellStyle name="40 % - Accent1 2 2 2 7 3 3" xfId="8883"/>
    <cellStyle name="40 % - Accent1 2 2 2 7 4" xfId="8884"/>
    <cellStyle name="40 % - Accent1 2 2 2 7 4 2" xfId="8885"/>
    <cellStyle name="40 % - Accent1 2 2 2 7 5" xfId="8886"/>
    <cellStyle name="40 % - Accent1 2 2 2 8" xfId="8887"/>
    <cellStyle name="40 % - Accent1 2 2 2 8 2" xfId="8888"/>
    <cellStyle name="40 % - Accent1 2 2 2 8 2 2" xfId="8889"/>
    <cellStyle name="40 % - Accent1 2 2 2 8 2 2 2" xfId="8890"/>
    <cellStyle name="40 % - Accent1 2 2 2 8 2 2 2 2" xfId="8891"/>
    <cellStyle name="40 % - Accent1 2 2 2 8 2 2 3" xfId="8892"/>
    <cellStyle name="40 % - Accent1 2 2 2 8 2 3" xfId="8893"/>
    <cellStyle name="40 % - Accent1 2 2 2 8 2 3 2" xfId="8894"/>
    <cellStyle name="40 % - Accent1 2 2 2 8 2 4" xfId="8895"/>
    <cellStyle name="40 % - Accent1 2 2 2 8 3" xfId="8896"/>
    <cellStyle name="40 % - Accent1 2 2 2 8 3 2" xfId="8897"/>
    <cellStyle name="40 % - Accent1 2 2 2 8 3 2 2" xfId="8898"/>
    <cellStyle name="40 % - Accent1 2 2 2 8 3 3" xfId="8899"/>
    <cellStyle name="40 % - Accent1 2 2 2 8 4" xfId="8900"/>
    <cellStyle name="40 % - Accent1 2 2 2 8 4 2" xfId="8901"/>
    <cellStyle name="40 % - Accent1 2 2 2 8 5" xfId="8902"/>
    <cellStyle name="40 % - Accent1 2 2 2 9" xfId="8903"/>
    <cellStyle name="40 % - Accent1 2 2 2 9 2" xfId="8904"/>
    <cellStyle name="40 % - Accent1 2 2 2 9 2 2" xfId="8905"/>
    <cellStyle name="40 % - Accent1 2 2 2 9 2 2 2" xfId="8906"/>
    <cellStyle name="40 % - Accent1 2 2 2 9 2 3" xfId="8907"/>
    <cellStyle name="40 % - Accent1 2 2 2 9 3" xfId="8908"/>
    <cellStyle name="40 % - Accent1 2 2 2 9 3 2" xfId="8909"/>
    <cellStyle name="40 % - Accent1 2 2 2 9 4" xfId="8910"/>
    <cellStyle name="40 % - Accent1 2 2 3" xfId="8911"/>
    <cellStyle name="40 % - Accent1 2 2 3 2" xfId="8912"/>
    <cellStyle name="40 % - Accent1 2 2 3 2 2" xfId="8913"/>
    <cellStyle name="40 % - Accent1 2 2 3 2 2 2" xfId="8914"/>
    <cellStyle name="40 % - Accent1 2 2 3 2 2 2 2" xfId="8915"/>
    <cellStyle name="40 % - Accent1 2 2 3 2 2 2 2 2" xfId="8916"/>
    <cellStyle name="40 % - Accent1 2 2 3 2 2 2 2 2 2" xfId="8917"/>
    <cellStyle name="40 % - Accent1 2 2 3 2 2 2 2 2 2 2" xfId="8918"/>
    <cellStyle name="40 % - Accent1 2 2 3 2 2 2 2 2 3" xfId="8919"/>
    <cellStyle name="40 % - Accent1 2 2 3 2 2 2 2 3" xfId="8920"/>
    <cellStyle name="40 % - Accent1 2 2 3 2 2 2 2 3 2" xfId="8921"/>
    <cellStyle name="40 % - Accent1 2 2 3 2 2 2 2 4" xfId="8922"/>
    <cellStyle name="40 % - Accent1 2 2 3 2 2 2 3" xfId="8923"/>
    <cellStyle name="40 % - Accent1 2 2 3 2 2 2 3 2" xfId="8924"/>
    <cellStyle name="40 % - Accent1 2 2 3 2 2 2 3 2 2" xfId="8925"/>
    <cellStyle name="40 % - Accent1 2 2 3 2 2 2 3 3" xfId="8926"/>
    <cellStyle name="40 % - Accent1 2 2 3 2 2 2 4" xfId="8927"/>
    <cellStyle name="40 % - Accent1 2 2 3 2 2 2 4 2" xfId="8928"/>
    <cellStyle name="40 % - Accent1 2 2 3 2 2 2 5" xfId="8929"/>
    <cellStyle name="40 % - Accent1 2 2 3 2 2 3" xfId="8930"/>
    <cellStyle name="40 % - Accent1 2 2 3 2 2 3 2" xfId="8931"/>
    <cellStyle name="40 % - Accent1 2 2 3 2 2 3 2 2" xfId="8932"/>
    <cellStyle name="40 % - Accent1 2 2 3 2 2 3 2 2 2" xfId="8933"/>
    <cellStyle name="40 % - Accent1 2 2 3 2 2 3 2 3" xfId="8934"/>
    <cellStyle name="40 % - Accent1 2 2 3 2 2 3 3" xfId="8935"/>
    <cellStyle name="40 % - Accent1 2 2 3 2 2 3 3 2" xfId="8936"/>
    <cellStyle name="40 % - Accent1 2 2 3 2 2 3 4" xfId="8937"/>
    <cellStyle name="40 % - Accent1 2 2 3 2 2 4" xfId="8938"/>
    <cellStyle name="40 % - Accent1 2 2 3 2 2 4 2" xfId="8939"/>
    <cellStyle name="40 % - Accent1 2 2 3 2 2 4 2 2" xfId="8940"/>
    <cellStyle name="40 % - Accent1 2 2 3 2 2 4 3" xfId="8941"/>
    <cellStyle name="40 % - Accent1 2 2 3 2 2 5" xfId="8942"/>
    <cellStyle name="40 % - Accent1 2 2 3 2 2 5 2" xfId="8943"/>
    <cellStyle name="40 % - Accent1 2 2 3 2 2 6" xfId="8944"/>
    <cellStyle name="40 % - Accent1 2 2 3 2 3" xfId="8945"/>
    <cellStyle name="40 % - Accent1 2 2 3 2 3 2" xfId="8946"/>
    <cellStyle name="40 % - Accent1 2 2 3 2 3 2 2" xfId="8947"/>
    <cellStyle name="40 % - Accent1 2 2 3 2 3 2 2 2" xfId="8948"/>
    <cellStyle name="40 % - Accent1 2 2 3 2 3 2 2 2 2" xfId="8949"/>
    <cellStyle name="40 % - Accent1 2 2 3 2 3 2 2 3" xfId="8950"/>
    <cellStyle name="40 % - Accent1 2 2 3 2 3 2 3" xfId="8951"/>
    <cellStyle name="40 % - Accent1 2 2 3 2 3 2 3 2" xfId="8952"/>
    <cellStyle name="40 % - Accent1 2 2 3 2 3 2 4" xfId="8953"/>
    <cellStyle name="40 % - Accent1 2 2 3 2 3 3" xfId="8954"/>
    <cellStyle name="40 % - Accent1 2 2 3 2 3 3 2" xfId="8955"/>
    <cellStyle name="40 % - Accent1 2 2 3 2 3 3 2 2" xfId="8956"/>
    <cellStyle name="40 % - Accent1 2 2 3 2 3 3 3" xfId="8957"/>
    <cellStyle name="40 % - Accent1 2 2 3 2 3 4" xfId="8958"/>
    <cellStyle name="40 % - Accent1 2 2 3 2 3 4 2" xfId="8959"/>
    <cellStyle name="40 % - Accent1 2 2 3 2 3 5" xfId="8960"/>
    <cellStyle name="40 % - Accent1 2 2 3 2 4" xfId="8961"/>
    <cellStyle name="40 % - Accent1 2 2 3 2 4 2" xfId="8962"/>
    <cellStyle name="40 % - Accent1 2 2 3 2 4 2 2" xfId="8963"/>
    <cellStyle name="40 % - Accent1 2 2 3 2 4 2 2 2" xfId="8964"/>
    <cellStyle name="40 % - Accent1 2 2 3 2 4 2 3" xfId="8965"/>
    <cellStyle name="40 % - Accent1 2 2 3 2 4 3" xfId="8966"/>
    <cellStyle name="40 % - Accent1 2 2 3 2 4 3 2" xfId="8967"/>
    <cellStyle name="40 % - Accent1 2 2 3 2 4 4" xfId="8968"/>
    <cellStyle name="40 % - Accent1 2 2 3 2 5" xfId="8969"/>
    <cellStyle name="40 % - Accent1 2 2 3 2 5 2" xfId="8970"/>
    <cellStyle name="40 % - Accent1 2 2 3 2 5 2 2" xfId="8971"/>
    <cellStyle name="40 % - Accent1 2 2 3 2 5 3" xfId="8972"/>
    <cellStyle name="40 % - Accent1 2 2 3 2 6" xfId="8973"/>
    <cellStyle name="40 % - Accent1 2 2 3 2 6 2" xfId="8974"/>
    <cellStyle name="40 % - Accent1 2 2 3 2 7" xfId="8975"/>
    <cellStyle name="40 % - Accent1 2 2 3 3" xfId="8976"/>
    <cellStyle name="40 % - Accent1 2 2 3 3 2" xfId="8977"/>
    <cellStyle name="40 % - Accent1 2 2 3 3 2 2" xfId="8978"/>
    <cellStyle name="40 % - Accent1 2 2 3 3 2 2 2" xfId="8979"/>
    <cellStyle name="40 % - Accent1 2 2 3 3 2 2 2 2" xfId="8980"/>
    <cellStyle name="40 % - Accent1 2 2 3 3 2 2 2 2 2" xfId="8981"/>
    <cellStyle name="40 % - Accent1 2 2 3 3 2 2 2 3" xfId="8982"/>
    <cellStyle name="40 % - Accent1 2 2 3 3 2 2 3" xfId="8983"/>
    <cellStyle name="40 % - Accent1 2 2 3 3 2 2 3 2" xfId="8984"/>
    <cellStyle name="40 % - Accent1 2 2 3 3 2 2 4" xfId="8985"/>
    <cellStyle name="40 % - Accent1 2 2 3 3 2 3" xfId="8986"/>
    <cellStyle name="40 % - Accent1 2 2 3 3 2 3 2" xfId="8987"/>
    <cellStyle name="40 % - Accent1 2 2 3 3 2 3 2 2" xfId="8988"/>
    <cellStyle name="40 % - Accent1 2 2 3 3 2 3 3" xfId="8989"/>
    <cellStyle name="40 % - Accent1 2 2 3 3 2 4" xfId="8990"/>
    <cellStyle name="40 % - Accent1 2 2 3 3 2 4 2" xfId="8991"/>
    <cellStyle name="40 % - Accent1 2 2 3 3 2 5" xfId="8992"/>
    <cellStyle name="40 % - Accent1 2 2 3 3 3" xfId="8993"/>
    <cellStyle name="40 % - Accent1 2 2 3 3 3 2" xfId="8994"/>
    <cellStyle name="40 % - Accent1 2 2 3 3 3 2 2" xfId="8995"/>
    <cellStyle name="40 % - Accent1 2 2 3 3 3 2 2 2" xfId="8996"/>
    <cellStyle name="40 % - Accent1 2 2 3 3 3 2 3" xfId="8997"/>
    <cellStyle name="40 % - Accent1 2 2 3 3 3 3" xfId="8998"/>
    <cellStyle name="40 % - Accent1 2 2 3 3 3 3 2" xfId="8999"/>
    <cellStyle name="40 % - Accent1 2 2 3 3 3 4" xfId="9000"/>
    <cellStyle name="40 % - Accent1 2 2 3 3 4" xfId="9001"/>
    <cellStyle name="40 % - Accent1 2 2 3 3 4 2" xfId="9002"/>
    <cellStyle name="40 % - Accent1 2 2 3 3 4 2 2" xfId="9003"/>
    <cellStyle name="40 % - Accent1 2 2 3 3 4 3" xfId="9004"/>
    <cellStyle name="40 % - Accent1 2 2 3 3 5" xfId="9005"/>
    <cellStyle name="40 % - Accent1 2 2 3 3 5 2" xfId="9006"/>
    <cellStyle name="40 % - Accent1 2 2 3 3 6" xfId="9007"/>
    <cellStyle name="40 % - Accent1 2 2 3 4" xfId="9008"/>
    <cellStyle name="40 % - Accent1 2 2 3 4 2" xfId="9009"/>
    <cellStyle name="40 % - Accent1 2 2 3 4 2 2" xfId="9010"/>
    <cellStyle name="40 % - Accent1 2 2 3 4 2 2 2" xfId="9011"/>
    <cellStyle name="40 % - Accent1 2 2 3 4 2 2 2 2" xfId="9012"/>
    <cellStyle name="40 % - Accent1 2 2 3 4 2 2 3" xfId="9013"/>
    <cellStyle name="40 % - Accent1 2 2 3 4 2 3" xfId="9014"/>
    <cellStyle name="40 % - Accent1 2 2 3 4 2 3 2" xfId="9015"/>
    <cellStyle name="40 % - Accent1 2 2 3 4 2 4" xfId="9016"/>
    <cellStyle name="40 % - Accent1 2 2 3 4 3" xfId="9017"/>
    <cellStyle name="40 % - Accent1 2 2 3 4 3 2" xfId="9018"/>
    <cellStyle name="40 % - Accent1 2 2 3 4 3 2 2" xfId="9019"/>
    <cellStyle name="40 % - Accent1 2 2 3 4 3 3" xfId="9020"/>
    <cellStyle name="40 % - Accent1 2 2 3 4 4" xfId="9021"/>
    <cellStyle name="40 % - Accent1 2 2 3 4 4 2" xfId="9022"/>
    <cellStyle name="40 % - Accent1 2 2 3 4 5" xfId="9023"/>
    <cellStyle name="40 % - Accent1 2 2 3 5" xfId="9024"/>
    <cellStyle name="40 % - Accent1 2 2 3 5 2" xfId="9025"/>
    <cellStyle name="40 % - Accent1 2 2 3 5 2 2" xfId="9026"/>
    <cellStyle name="40 % - Accent1 2 2 3 5 2 2 2" xfId="9027"/>
    <cellStyle name="40 % - Accent1 2 2 3 5 2 3" xfId="9028"/>
    <cellStyle name="40 % - Accent1 2 2 3 5 3" xfId="9029"/>
    <cellStyle name="40 % - Accent1 2 2 3 5 3 2" xfId="9030"/>
    <cellStyle name="40 % - Accent1 2 2 3 5 4" xfId="9031"/>
    <cellStyle name="40 % - Accent1 2 2 3 6" xfId="9032"/>
    <cellStyle name="40 % - Accent1 2 2 3 6 2" xfId="9033"/>
    <cellStyle name="40 % - Accent1 2 2 3 6 2 2" xfId="9034"/>
    <cellStyle name="40 % - Accent1 2 2 3 6 3" xfId="9035"/>
    <cellStyle name="40 % - Accent1 2 2 3 7" xfId="9036"/>
    <cellStyle name="40 % - Accent1 2 2 3 7 2" xfId="9037"/>
    <cellStyle name="40 % - Accent1 2 2 3 8" xfId="9038"/>
    <cellStyle name="40 % - Accent1 2 2 4" xfId="9039"/>
    <cellStyle name="40 % - Accent1 2 2 4 2" xfId="9040"/>
    <cellStyle name="40 % - Accent1 2 2 4 2 2" xfId="9041"/>
    <cellStyle name="40 % - Accent1 2 2 4 2 2 2" xfId="9042"/>
    <cellStyle name="40 % - Accent1 2 2 4 2 2 2 2" xfId="9043"/>
    <cellStyle name="40 % - Accent1 2 2 4 2 2 2 2 2" xfId="9044"/>
    <cellStyle name="40 % - Accent1 2 2 4 2 2 2 2 2 2" xfId="9045"/>
    <cellStyle name="40 % - Accent1 2 2 4 2 2 2 2 3" xfId="9046"/>
    <cellStyle name="40 % - Accent1 2 2 4 2 2 2 3" xfId="9047"/>
    <cellStyle name="40 % - Accent1 2 2 4 2 2 2 3 2" xfId="9048"/>
    <cellStyle name="40 % - Accent1 2 2 4 2 2 2 4" xfId="9049"/>
    <cellStyle name="40 % - Accent1 2 2 4 2 2 3" xfId="9050"/>
    <cellStyle name="40 % - Accent1 2 2 4 2 2 3 2" xfId="9051"/>
    <cellStyle name="40 % - Accent1 2 2 4 2 2 3 2 2" xfId="9052"/>
    <cellStyle name="40 % - Accent1 2 2 4 2 2 3 3" xfId="9053"/>
    <cellStyle name="40 % - Accent1 2 2 4 2 2 4" xfId="9054"/>
    <cellStyle name="40 % - Accent1 2 2 4 2 2 4 2" xfId="9055"/>
    <cellStyle name="40 % - Accent1 2 2 4 2 2 5" xfId="9056"/>
    <cellStyle name="40 % - Accent1 2 2 4 2 3" xfId="9057"/>
    <cellStyle name="40 % - Accent1 2 2 4 2 3 2" xfId="9058"/>
    <cellStyle name="40 % - Accent1 2 2 4 2 3 2 2" xfId="9059"/>
    <cellStyle name="40 % - Accent1 2 2 4 2 3 2 2 2" xfId="9060"/>
    <cellStyle name="40 % - Accent1 2 2 4 2 3 2 3" xfId="9061"/>
    <cellStyle name="40 % - Accent1 2 2 4 2 3 3" xfId="9062"/>
    <cellStyle name="40 % - Accent1 2 2 4 2 3 3 2" xfId="9063"/>
    <cellStyle name="40 % - Accent1 2 2 4 2 3 4" xfId="9064"/>
    <cellStyle name="40 % - Accent1 2 2 4 2 4" xfId="9065"/>
    <cellStyle name="40 % - Accent1 2 2 4 2 4 2" xfId="9066"/>
    <cellStyle name="40 % - Accent1 2 2 4 2 4 2 2" xfId="9067"/>
    <cellStyle name="40 % - Accent1 2 2 4 2 4 3" xfId="9068"/>
    <cellStyle name="40 % - Accent1 2 2 4 2 5" xfId="9069"/>
    <cellStyle name="40 % - Accent1 2 2 4 2 5 2" xfId="9070"/>
    <cellStyle name="40 % - Accent1 2 2 4 2 6" xfId="9071"/>
    <cellStyle name="40 % - Accent1 2 2 4 3" xfId="9072"/>
    <cellStyle name="40 % - Accent1 2 2 4 3 2" xfId="9073"/>
    <cellStyle name="40 % - Accent1 2 2 4 3 2 2" xfId="9074"/>
    <cellStyle name="40 % - Accent1 2 2 4 3 2 2 2" xfId="9075"/>
    <cellStyle name="40 % - Accent1 2 2 4 3 2 2 2 2" xfId="9076"/>
    <cellStyle name="40 % - Accent1 2 2 4 3 2 2 3" xfId="9077"/>
    <cellStyle name="40 % - Accent1 2 2 4 3 2 3" xfId="9078"/>
    <cellStyle name="40 % - Accent1 2 2 4 3 2 3 2" xfId="9079"/>
    <cellStyle name="40 % - Accent1 2 2 4 3 2 4" xfId="9080"/>
    <cellStyle name="40 % - Accent1 2 2 4 3 3" xfId="9081"/>
    <cellStyle name="40 % - Accent1 2 2 4 3 3 2" xfId="9082"/>
    <cellStyle name="40 % - Accent1 2 2 4 3 3 2 2" xfId="9083"/>
    <cellStyle name="40 % - Accent1 2 2 4 3 3 3" xfId="9084"/>
    <cellStyle name="40 % - Accent1 2 2 4 3 4" xfId="9085"/>
    <cellStyle name="40 % - Accent1 2 2 4 3 4 2" xfId="9086"/>
    <cellStyle name="40 % - Accent1 2 2 4 3 5" xfId="9087"/>
    <cellStyle name="40 % - Accent1 2 2 4 4" xfId="9088"/>
    <cellStyle name="40 % - Accent1 2 2 4 4 2" xfId="9089"/>
    <cellStyle name="40 % - Accent1 2 2 4 4 2 2" xfId="9090"/>
    <cellStyle name="40 % - Accent1 2 2 4 4 2 2 2" xfId="9091"/>
    <cellStyle name="40 % - Accent1 2 2 4 4 2 2 2 2" xfId="9092"/>
    <cellStyle name="40 % - Accent1 2 2 4 4 2 2 3" xfId="9093"/>
    <cellStyle name="40 % - Accent1 2 2 4 4 2 3" xfId="9094"/>
    <cellStyle name="40 % - Accent1 2 2 4 4 2 3 2" xfId="9095"/>
    <cellStyle name="40 % - Accent1 2 2 4 4 2 4" xfId="9096"/>
    <cellStyle name="40 % - Accent1 2 2 4 4 3" xfId="9097"/>
    <cellStyle name="40 % - Accent1 2 2 4 4 3 2" xfId="9098"/>
    <cellStyle name="40 % - Accent1 2 2 4 4 3 2 2" xfId="9099"/>
    <cellStyle name="40 % - Accent1 2 2 4 4 3 3" xfId="9100"/>
    <cellStyle name="40 % - Accent1 2 2 4 4 4" xfId="9101"/>
    <cellStyle name="40 % - Accent1 2 2 4 4 4 2" xfId="9102"/>
    <cellStyle name="40 % - Accent1 2 2 4 4 5" xfId="9103"/>
    <cellStyle name="40 % - Accent1 2 2 4 5" xfId="9104"/>
    <cellStyle name="40 % - Accent1 2 2 4 5 2" xfId="9105"/>
    <cellStyle name="40 % - Accent1 2 2 4 5 2 2" xfId="9106"/>
    <cellStyle name="40 % - Accent1 2 2 4 5 2 2 2" xfId="9107"/>
    <cellStyle name="40 % - Accent1 2 2 4 5 2 3" xfId="9108"/>
    <cellStyle name="40 % - Accent1 2 2 4 5 3" xfId="9109"/>
    <cellStyle name="40 % - Accent1 2 2 4 5 3 2" xfId="9110"/>
    <cellStyle name="40 % - Accent1 2 2 4 5 4" xfId="9111"/>
    <cellStyle name="40 % - Accent1 2 2 4 6" xfId="9112"/>
    <cellStyle name="40 % - Accent1 2 2 4 6 2" xfId="9113"/>
    <cellStyle name="40 % - Accent1 2 2 4 6 2 2" xfId="9114"/>
    <cellStyle name="40 % - Accent1 2 2 4 6 3" xfId="9115"/>
    <cellStyle name="40 % - Accent1 2 2 4 7" xfId="9116"/>
    <cellStyle name="40 % - Accent1 2 2 4 7 2" xfId="9117"/>
    <cellStyle name="40 % - Accent1 2 2 4 8" xfId="9118"/>
    <cellStyle name="40 % - Accent1 2 2 5" xfId="9119"/>
    <cellStyle name="40 % - Accent1 2 2 5 2" xfId="9120"/>
    <cellStyle name="40 % - Accent1 2 2 5 2 2" xfId="9121"/>
    <cellStyle name="40 % - Accent1 2 2 5 2 2 2" xfId="9122"/>
    <cellStyle name="40 % - Accent1 2 2 5 2 2 2 2" xfId="9123"/>
    <cellStyle name="40 % - Accent1 2 2 5 2 2 2 2 2" xfId="9124"/>
    <cellStyle name="40 % - Accent1 2 2 5 2 2 2 2 2 2" xfId="9125"/>
    <cellStyle name="40 % - Accent1 2 2 5 2 2 2 2 3" xfId="9126"/>
    <cellStyle name="40 % - Accent1 2 2 5 2 2 2 3" xfId="9127"/>
    <cellStyle name="40 % - Accent1 2 2 5 2 2 2 3 2" xfId="9128"/>
    <cellStyle name="40 % - Accent1 2 2 5 2 2 2 4" xfId="9129"/>
    <cellStyle name="40 % - Accent1 2 2 5 2 2 3" xfId="9130"/>
    <cellStyle name="40 % - Accent1 2 2 5 2 2 3 2" xfId="9131"/>
    <cellStyle name="40 % - Accent1 2 2 5 2 2 3 2 2" xfId="9132"/>
    <cellStyle name="40 % - Accent1 2 2 5 2 2 3 3" xfId="9133"/>
    <cellStyle name="40 % - Accent1 2 2 5 2 2 4" xfId="9134"/>
    <cellStyle name="40 % - Accent1 2 2 5 2 2 4 2" xfId="9135"/>
    <cellStyle name="40 % - Accent1 2 2 5 2 2 5" xfId="9136"/>
    <cellStyle name="40 % - Accent1 2 2 5 2 3" xfId="9137"/>
    <cellStyle name="40 % - Accent1 2 2 5 2 3 2" xfId="9138"/>
    <cellStyle name="40 % - Accent1 2 2 5 2 3 2 2" xfId="9139"/>
    <cellStyle name="40 % - Accent1 2 2 5 2 3 2 2 2" xfId="9140"/>
    <cellStyle name="40 % - Accent1 2 2 5 2 3 2 3" xfId="9141"/>
    <cellStyle name="40 % - Accent1 2 2 5 2 3 3" xfId="9142"/>
    <cellStyle name="40 % - Accent1 2 2 5 2 3 3 2" xfId="9143"/>
    <cellStyle name="40 % - Accent1 2 2 5 2 3 4" xfId="9144"/>
    <cellStyle name="40 % - Accent1 2 2 5 2 4" xfId="9145"/>
    <cellStyle name="40 % - Accent1 2 2 5 2 4 2" xfId="9146"/>
    <cellStyle name="40 % - Accent1 2 2 5 2 4 2 2" xfId="9147"/>
    <cellStyle name="40 % - Accent1 2 2 5 2 4 3" xfId="9148"/>
    <cellStyle name="40 % - Accent1 2 2 5 2 5" xfId="9149"/>
    <cellStyle name="40 % - Accent1 2 2 5 2 5 2" xfId="9150"/>
    <cellStyle name="40 % - Accent1 2 2 5 2 6" xfId="9151"/>
    <cellStyle name="40 % - Accent1 2 2 5 3" xfId="9152"/>
    <cellStyle name="40 % - Accent1 2 2 5 3 2" xfId="9153"/>
    <cellStyle name="40 % - Accent1 2 2 5 3 2 2" xfId="9154"/>
    <cellStyle name="40 % - Accent1 2 2 5 3 2 2 2" xfId="9155"/>
    <cellStyle name="40 % - Accent1 2 2 5 3 2 2 2 2" xfId="9156"/>
    <cellStyle name="40 % - Accent1 2 2 5 3 2 2 3" xfId="9157"/>
    <cellStyle name="40 % - Accent1 2 2 5 3 2 3" xfId="9158"/>
    <cellStyle name="40 % - Accent1 2 2 5 3 2 3 2" xfId="9159"/>
    <cellStyle name="40 % - Accent1 2 2 5 3 2 4" xfId="9160"/>
    <cellStyle name="40 % - Accent1 2 2 5 3 3" xfId="9161"/>
    <cellStyle name="40 % - Accent1 2 2 5 3 3 2" xfId="9162"/>
    <cellStyle name="40 % - Accent1 2 2 5 3 3 2 2" xfId="9163"/>
    <cellStyle name="40 % - Accent1 2 2 5 3 3 3" xfId="9164"/>
    <cellStyle name="40 % - Accent1 2 2 5 3 4" xfId="9165"/>
    <cellStyle name="40 % - Accent1 2 2 5 3 4 2" xfId="9166"/>
    <cellStyle name="40 % - Accent1 2 2 5 3 5" xfId="9167"/>
    <cellStyle name="40 % - Accent1 2 2 5 4" xfId="9168"/>
    <cellStyle name="40 % - Accent1 2 2 5 4 2" xfId="9169"/>
    <cellStyle name="40 % - Accent1 2 2 5 4 2 2" xfId="9170"/>
    <cellStyle name="40 % - Accent1 2 2 5 4 2 2 2" xfId="9171"/>
    <cellStyle name="40 % - Accent1 2 2 5 4 2 2 2 2" xfId="9172"/>
    <cellStyle name="40 % - Accent1 2 2 5 4 2 2 3" xfId="9173"/>
    <cellStyle name="40 % - Accent1 2 2 5 4 2 3" xfId="9174"/>
    <cellStyle name="40 % - Accent1 2 2 5 4 2 3 2" xfId="9175"/>
    <cellStyle name="40 % - Accent1 2 2 5 4 2 4" xfId="9176"/>
    <cellStyle name="40 % - Accent1 2 2 5 4 3" xfId="9177"/>
    <cellStyle name="40 % - Accent1 2 2 5 4 3 2" xfId="9178"/>
    <cellStyle name="40 % - Accent1 2 2 5 4 3 2 2" xfId="9179"/>
    <cellStyle name="40 % - Accent1 2 2 5 4 3 3" xfId="9180"/>
    <cellStyle name="40 % - Accent1 2 2 5 4 4" xfId="9181"/>
    <cellStyle name="40 % - Accent1 2 2 5 4 4 2" xfId="9182"/>
    <cellStyle name="40 % - Accent1 2 2 5 4 5" xfId="9183"/>
    <cellStyle name="40 % - Accent1 2 2 5 5" xfId="9184"/>
    <cellStyle name="40 % - Accent1 2 2 5 5 2" xfId="9185"/>
    <cellStyle name="40 % - Accent1 2 2 5 5 2 2" xfId="9186"/>
    <cellStyle name="40 % - Accent1 2 2 5 5 2 2 2" xfId="9187"/>
    <cellStyle name="40 % - Accent1 2 2 5 5 2 3" xfId="9188"/>
    <cellStyle name="40 % - Accent1 2 2 5 5 3" xfId="9189"/>
    <cellStyle name="40 % - Accent1 2 2 5 5 3 2" xfId="9190"/>
    <cellStyle name="40 % - Accent1 2 2 5 5 4" xfId="9191"/>
    <cellStyle name="40 % - Accent1 2 2 5 6" xfId="9192"/>
    <cellStyle name="40 % - Accent1 2 2 5 6 2" xfId="9193"/>
    <cellStyle name="40 % - Accent1 2 2 5 6 2 2" xfId="9194"/>
    <cellStyle name="40 % - Accent1 2 2 5 6 3" xfId="9195"/>
    <cellStyle name="40 % - Accent1 2 2 5 7" xfId="9196"/>
    <cellStyle name="40 % - Accent1 2 2 5 7 2" xfId="9197"/>
    <cellStyle name="40 % - Accent1 2 2 5 8" xfId="9198"/>
    <cellStyle name="40 % - Accent1 2 2 6" xfId="9199"/>
    <cellStyle name="40 % - Accent1 2 2 6 2" xfId="9200"/>
    <cellStyle name="40 % - Accent1 2 2 6 2 2" xfId="9201"/>
    <cellStyle name="40 % - Accent1 2 2 6 2 2 2" xfId="9202"/>
    <cellStyle name="40 % - Accent1 2 2 6 2 2 2 2" xfId="9203"/>
    <cellStyle name="40 % - Accent1 2 2 6 2 2 2 2 2" xfId="9204"/>
    <cellStyle name="40 % - Accent1 2 2 6 2 2 2 3" xfId="9205"/>
    <cellStyle name="40 % - Accent1 2 2 6 2 2 3" xfId="9206"/>
    <cellStyle name="40 % - Accent1 2 2 6 2 2 3 2" xfId="9207"/>
    <cellStyle name="40 % - Accent1 2 2 6 2 2 4" xfId="9208"/>
    <cellStyle name="40 % - Accent1 2 2 6 2 3" xfId="9209"/>
    <cellStyle name="40 % - Accent1 2 2 6 2 3 2" xfId="9210"/>
    <cellStyle name="40 % - Accent1 2 2 6 2 3 2 2" xfId="9211"/>
    <cellStyle name="40 % - Accent1 2 2 6 2 3 3" xfId="9212"/>
    <cellStyle name="40 % - Accent1 2 2 6 2 4" xfId="9213"/>
    <cellStyle name="40 % - Accent1 2 2 6 2 4 2" xfId="9214"/>
    <cellStyle name="40 % - Accent1 2 2 6 2 5" xfId="9215"/>
    <cellStyle name="40 % - Accent1 2 2 6 3" xfId="9216"/>
    <cellStyle name="40 % - Accent1 2 2 6 3 2" xfId="9217"/>
    <cellStyle name="40 % - Accent1 2 2 6 3 2 2" xfId="9218"/>
    <cellStyle name="40 % - Accent1 2 2 6 3 2 2 2" xfId="9219"/>
    <cellStyle name="40 % - Accent1 2 2 6 3 2 3" xfId="9220"/>
    <cellStyle name="40 % - Accent1 2 2 6 3 3" xfId="9221"/>
    <cellStyle name="40 % - Accent1 2 2 6 3 3 2" xfId="9222"/>
    <cellStyle name="40 % - Accent1 2 2 6 3 4" xfId="9223"/>
    <cellStyle name="40 % - Accent1 2 2 6 4" xfId="9224"/>
    <cellStyle name="40 % - Accent1 2 2 6 4 2" xfId="9225"/>
    <cellStyle name="40 % - Accent1 2 2 6 4 2 2" xfId="9226"/>
    <cellStyle name="40 % - Accent1 2 2 6 4 3" xfId="9227"/>
    <cellStyle name="40 % - Accent1 2 2 6 5" xfId="9228"/>
    <cellStyle name="40 % - Accent1 2 2 6 5 2" xfId="9229"/>
    <cellStyle name="40 % - Accent1 2 2 6 6" xfId="9230"/>
    <cellStyle name="40 % - Accent1 2 2 7" xfId="9231"/>
    <cellStyle name="40 % - Accent1 2 2 7 2" xfId="9232"/>
    <cellStyle name="40 % - Accent1 2 2 7 2 2" xfId="9233"/>
    <cellStyle name="40 % - Accent1 2 2 7 2 2 2" xfId="9234"/>
    <cellStyle name="40 % - Accent1 2 2 7 2 2 2 2" xfId="9235"/>
    <cellStyle name="40 % - Accent1 2 2 7 2 2 3" xfId="9236"/>
    <cellStyle name="40 % - Accent1 2 2 7 2 3" xfId="9237"/>
    <cellStyle name="40 % - Accent1 2 2 7 2 3 2" xfId="9238"/>
    <cellStyle name="40 % - Accent1 2 2 7 2 4" xfId="9239"/>
    <cellStyle name="40 % - Accent1 2 2 7 3" xfId="9240"/>
    <cellStyle name="40 % - Accent1 2 2 7 3 2" xfId="9241"/>
    <cellStyle name="40 % - Accent1 2 2 7 3 2 2" xfId="9242"/>
    <cellStyle name="40 % - Accent1 2 2 7 3 3" xfId="9243"/>
    <cellStyle name="40 % - Accent1 2 2 7 4" xfId="9244"/>
    <cellStyle name="40 % - Accent1 2 2 7 4 2" xfId="9245"/>
    <cellStyle name="40 % - Accent1 2 2 7 5" xfId="9246"/>
    <cellStyle name="40 % - Accent1 2 2 8" xfId="9247"/>
    <cellStyle name="40 % - Accent1 2 2 8 2" xfId="9248"/>
    <cellStyle name="40 % - Accent1 2 2 8 2 2" xfId="9249"/>
    <cellStyle name="40 % - Accent1 2 2 8 2 2 2" xfId="9250"/>
    <cellStyle name="40 % - Accent1 2 2 8 2 2 2 2" xfId="9251"/>
    <cellStyle name="40 % - Accent1 2 2 8 2 2 3" xfId="9252"/>
    <cellStyle name="40 % - Accent1 2 2 8 2 3" xfId="9253"/>
    <cellStyle name="40 % - Accent1 2 2 8 2 3 2" xfId="9254"/>
    <cellStyle name="40 % - Accent1 2 2 8 2 4" xfId="9255"/>
    <cellStyle name="40 % - Accent1 2 2 8 3" xfId="9256"/>
    <cellStyle name="40 % - Accent1 2 2 8 3 2" xfId="9257"/>
    <cellStyle name="40 % - Accent1 2 2 8 3 2 2" xfId="9258"/>
    <cellStyle name="40 % - Accent1 2 2 8 3 3" xfId="9259"/>
    <cellStyle name="40 % - Accent1 2 2 8 4" xfId="9260"/>
    <cellStyle name="40 % - Accent1 2 2 8 4 2" xfId="9261"/>
    <cellStyle name="40 % - Accent1 2 2 8 5" xfId="9262"/>
    <cellStyle name="40 % - Accent1 2 2 9" xfId="9263"/>
    <cellStyle name="40 % - Accent1 2 2 9 2" xfId="9264"/>
    <cellStyle name="40 % - Accent1 2 2 9 2 2" xfId="9265"/>
    <cellStyle name="40 % - Accent1 2 2 9 2 2 2" xfId="9266"/>
    <cellStyle name="40 % - Accent1 2 2 9 2 2 2 2" xfId="9267"/>
    <cellStyle name="40 % - Accent1 2 2 9 2 2 3" xfId="9268"/>
    <cellStyle name="40 % - Accent1 2 2 9 2 3" xfId="9269"/>
    <cellStyle name="40 % - Accent1 2 2 9 2 3 2" xfId="9270"/>
    <cellStyle name="40 % - Accent1 2 2 9 2 4" xfId="9271"/>
    <cellStyle name="40 % - Accent1 2 2 9 3" xfId="9272"/>
    <cellStyle name="40 % - Accent1 2 2 9 3 2" xfId="9273"/>
    <cellStyle name="40 % - Accent1 2 2 9 3 2 2" xfId="9274"/>
    <cellStyle name="40 % - Accent1 2 2 9 3 3" xfId="9275"/>
    <cellStyle name="40 % - Accent1 2 2 9 4" xfId="9276"/>
    <cellStyle name="40 % - Accent1 2 2 9 4 2" xfId="9277"/>
    <cellStyle name="40 % - Accent1 2 2 9 5" xfId="9278"/>
    <cellStyle name="40 % - Accent1 2 3" xfId="9279"/>
    <cellStyle name="40 % - Accent1 2 3 10" xfId="9280"/>
    <cellStyle name="40 % - Accent1 2 3 2" xfId="9281"/>
    <cellStyle name="40 % - Accent1 2 3 2 2" xfId="9282"/>
    <cellStyle name="40 % - Accent1 2 3 2 2 2" xfId="9283"/>
    <cellStyle name="40 % - Accent1 2 3 2 2 2 2" xfId="9284"/>
    <cellStyle name="40 % - Accent1 2 3 2 2 2 2 2" xfId="9285"/>
    <cellStyle name="40 % - Accent1 2 3 2 2 2 2 2 2" xfId="9286"/>
    <cellStyle name="40 % - Accent1 2 3 2 2 2 2 2 2 2" xfId="9287"/>
    <cellStyle name="40 % - Accent1 2 3 2 2 2 2 2 3" xfId="9288"/>
    <cellStyle name="40 % - Accent1 2 3 2 2 2 2 3" xfId="9289"/>
    <cellStyle name="40 % - Accent1 2 3 2 2 2 2 3 2" xfId="9290"/>
    <cellStyle name="40 % - Accent1 2 3 2 2 2 2 4" xfId="9291"/>
    <cellStyle name="40 % - Accent1 2 3 2 2 2 3" xfId="9292"/>
    <cellStyle name="40 % - Accent1 2 3 2 2 2 3 2" xfId="9293"/>
    <cellStyle name="40 % - Accent1 2 3 2 2 2 3 2 2" xfId="9294"/>
    <cellStyle name="40 % - Accent1 2 3 2 2 2 3 3" xfId="9295"/>
    <cellStyle name="40 % - Accent1 2 3 2 2 2 4" xfId="9296"/>
    <cellStyle name="40 % - Accent1 2 3 2 2 2 4 2" xfId="9297"/>
    <cellStyle name="40 % - Accent1 2 3 2 2 2 5" xfId="9298"/>
    <cellStyle name="40 % - Accent1 2 3 2 2 3" xfId="9299"/>
    <cellStyle name="40 % - Accent1 2 3 2 2 3 2" xfId="9300"/>
    <cellStyle name="40 % - Accent1 2 3 2 2 3 2 2" xfId="9301"/>
    <cellStyle name="40 % - Accent1 2 3 2 2 3 2 2 2" xfId="9302"/>
    <cellStyle name="40 % - Accent1 2 3 2 2 3 2 2 2 2" xfId="9303"/>
    <cellStyle name="40 % - Accent1 2 3 2 2 3 2 2 3" xfId="9304"/>
    <cellStyle name="40 % - Accent1 2 3 2 2 3 2 3" xfId="9305"/>
    <cellStyle name="40 % - Accent1 2 3 2 2 3 2 3 2" xfId="9306"/>
    <cellStyle name="40 % - Accent1 2 3 2 2 3 2 4" xfId="9307"/>
    <cellStyle name="40 % - Accent1 2 3 2 2 3 3" xfId="9308"/>
    <cellStyle name="40 % - Accent1 2 3 2 2 3 3 2" xfId="9309"/>
    <cellStyle name="40 % - Accent1 2 3 2 2 3 3 2 2" xfId="9310"/>
    <cellStyle name="40 % - Accent1 2 3 2 2 3 3 3" xfId="9311"/>
    <cellStyle name="40 % - Accent1 2 3 2 2 3 4" xfId="9312"/>
    <cellStyle name="40 % - Accent1 2 3 2 2 3 4 2" xfId="9313"/>
    <cellStyle name="40 % - Accent1 2 3 2 2 3 5" xfId="9314"/>
    <cellStyle name="40 % - Accent1 2 3 2 2 4" xfId="9315"/>
    <cellStyle name="40 % - Accent1 2 3 2 2 4 2" xfId="9316"/>
    <cellStyle name="40 % - Accent1 2 3 2 2 4 2 2" xfId="9317"/>
    <cellStyle name="40 % - Accent1 2 3 2 2 4 2 2 2" xfId="9318"/>
    <cellStyle name="40 % - Accent1 2 3 2 2 4 2 3" xfId="9319"/>
    <cellStyle name="40 % - Accent1 2 3 2 2 4 3" xfId="9320"/>
    <cellStyle name="40 % - Accent1 2 3 2 2 4 3 2" xfId="9321"/>
    <cellStyle name="40 % - Accent1 2 3 2 2 4 4" xfId="9322"/>
    <cellStyle name="40 % - Accent1 2 3 2 2 5" xfId="9323"/>
    <cellStyle name="40 % - Accent1 2 3 2 2 5 2" xfId="9324"/>
    <cellStyle name="40 % - Accent1 2 3 2 2 5 2 2" xfId="9325"/>
    <cellStyle name="40 % - Accent1 2 3 2 2 5 3" xfId="9326"/>
    <cellStyle name="40 % - Accent1 2 3 2 2 6" xfId="9327"/>
    <cellStyle name="40 % - Accent1 2 3 2 2 6 2" xfId="9328"/>
    <cellStyle name="40 % - Accent1 2 3 2 2 7" xfId="9329"/>
    <cellStyle name="40 % - Accent1 2 3 2 3" xfId="9330"/>
    <cellStyle name="40 % - Accent1 2 3 2 3 2" xfId="9331"/>
    <cellStyle name="40 % - Accent1 2 3 2 3 2 2" xfId="9332"/>
    <cellStyle name="40 % - Accent1 2 3 2 3 2 2 2" xfId="9333"/>
    <cellStyle name="40 % - Accent1 2 3 2 3 2 2 2 2" xfId="9334"/>
    <cellStyle name="40 % - Accent1 2 3 2 3 2 2 2 2 2" xfId="9335"/>
    <cellStyle name="40 % - Accent1 2 3 2 3 2 2 2 3" xfId="9336"/>
    <cellStyle name="40 % - Accent1 2 3 2 3 2 2 3" xfId="9337"/>
    <cellStyle name="40 % - Accent1 2 3 2 3 2 2 3 2" xfId="9338"/>
    <cellStyle name="40 % - Accent1 2 3 2 3 2 2 4" xfId="9339"/>
    <cellStyle name="40 % - Accent1 2 3 2 3 2 3" xfId="9340"/>
    <cellStyle name="40 % - Accent1 2 3 2 3 2 3 2" xfId="9341"/>
    <cellStyle name="40 % - Accent1 2 3 2 3 2 3 2 2" xfId="9342"/>
    <cellStyle name="40 % - Accent1 2 3 2 3 2 3 3" xfId="9343"/>
    <cellStyle name="40 % - Accent1 2 3 2 3 2 4" xfId="9344"/>
    <cellStyle name="40 % - Accent1 2 3 2 3 2 4 2" xfId="9345"/>
    <cellStyle name="40 % - Accent1 2 3 2 3 2 5" xfId="9346"/>
    <cellStyle name="40 % - Accent1 2 3 2 3 3" xfId="9347"/>
    <cellStyle name="40 % - Accent1 2 3 2 3 3 2" xfId="9348"/>
    <cellStyle name="40 % - Accent1 2 3 2 3 3 2 2" xfId="9349"/>
    <cellStyle name="40 % - Accent1 2 3 2 3 3 2 2 2" xfId="9350"/>
    <cellStyle name="40 % - Accent1 2 3 2 3 3 2 3" xfId="9351"/>
    <cellStyle name="40 % - Accent1 2 3 2 3 3 3" xfId="9352"/>
    <cellStyle name="40 % - Accent1 2 3 2 3 3 3 2" xfId="9353"/>
    <cellStyle name="40 % - Accent1 2 3 2 3 3 4" xfId="9354"/>
    <cellStyle name="40 % - Accent1 2 3 2 3 4" xfId="9355"/>
    <cellStyle name="40 % - Accent1 2 3 2 3 4 2" xfId="9356"/>
    <cellStyle name="40 % - Accent1 2 3 2 3 4 2 2" xfId="9357"/>
    <cellStyle name="40 % - Accent1 2 3 2 3 4 3" xfId="9358"/>
    <cellStyle name="40 % - Accent1 2 3 2 3 5" xfId="9359"/>
    <cellStyle name="40 % - Accent1 2 3 2 3 5 2" xfId="9360"/>
    <cellStyle name="40 % - Accent1 2 3 2 3 6" xfId="9361"/>
    <cellStyle name="40 % - Accent1 2 3 2 4" xfId="9362"/>
    <cellStyle name="40 % - Accent1 2 3 2 4 2" xfId="9363"/>
    <cellStyle name="40 % - Accent1 2 3 2 4 2 2" xfId="9364"/>
    <cellStyle name="40 % - Accent1 2 3 2 4 2 2 2" xfId="9365"/>
    <cellStyle name="40 % - Accent1 2 3 2 4 2 2 2 2" xfId="9366"/>
    <cellStyle name="40 % - Accent1 2 3 2 4 2 2 3" xfId="9367"/>
    <cellStyle name="40 % - Accent1 2 3 2 4 2 3" xfId="9368"/>
    <cellStyle name="40 % - Accent1 2 3 2 4 2 3 2" xfId="9369"/>
    <cellStyle name="40 % - Accent1 2 3 2 4 2 4" xfId="9370"/>
    <cellStyle name="40 % - Accent1 2 3 2 4 3" xfId="9371"/>
    <cellStyle name="40 % - Accent1 2 3 2 4 3 2" xfId="9372"/>
    <cellStyle name="40 % - Accent1 2 3 2 4 3 2 2" xfId="9373"/>
    <cellStyle name="40 % - Accent1 2 3 2 4 3 3" xfId="9374"/>
    <cellStyle name="40 % - Accent1 2 3 2 4 4" xfId="9375"/>
    <cellStyle name="40 % - Accent1 2 3 2 4 4 2" xfId="9376"/>
    <cellStyle name="40 % - Accent1 2 3 2 4 5" xfId="9377"/>
    <cellStyle name="40 % - Accent1 2 3 2 5" xfId="9378"/>
    <cellStyle name="40 % - Accent1 2 3 2 5 2" xfId="9379"/>
    <cellStyle name="40 % - Accent1 2 3 2 5 2 2" xfId="9380"/>
    <cellStyle name="40 % - Accent1 2 3 2 5 2 2 2" xfId="9381"/>
    <cellStyle name="40 % - Accent1 2 3 2 5 2 2 2 2" xfId="9382"/>
    <cellStyle name="40 % - Accent1 2 3 2 5 2 2 3" xfId="9383"/>
    <cellStyle name="40 % - Accent1 2 3 2 5 2 3" xfId="9384"/>
    <cellStyle name="40 % - Accent1 2 3 2 5 2 3 2" xfId="9385"/>
    <cellStyle name="40 % - Accent1 2 3 2 5 2 4" xfId="9386"/>
    <cellStyle name="40 % - Accent1 2 3 2 5 3" xfId="9387"/>
    <cellStyle name="40 % - Accent1 2 3 2 5 3 2" xfId="9388"/>
    <cellStyle name="40 % - Accent1 2 3 2 5 3 2 2" xfId="9389"/>
    <cellStyle name="40 % - Accent1 2 3 2 5 3 3" xfId="9390"/>
    <cellStyle name="40 % - Accent1 2 3 2 5 4" xfId="9391"/>
    <cellStyle name="40 % - Accent1 2 3 2 5 4 2" xfId="9392"/>
    <cellStyle name="40 % - Accent1 2 3 2 5 5" xfId="9393"/>
    <cellStyle name="40 % - Accent1 2 3 2 6" xfId="9394"/>
    <cellStyle name="40 % - Accent1 2 3 2 6 2" xfId="9395"/>
    <cellStyle name="40 % - Accent1 2 3 2 6 2 2" xfId="9396"/>
    <cellStyle name="40 % - Accent1 2 3 2 6 2 2 2" xfId="9397"/>
    <cellStyle name="40 % - Accent1 2 3 2 6 2 3" xfId="9398"/>
    <cellStyle name="40 % - Accent1 2 3 2 6 3" xfId="9399"/>
    <cellStyle name="40 % - Accent1 2 3 2 6 3 2" xfId="9400"/>
    <cellStyle name="40 % - Accent1 2 3 2 6 4" xfId="9401"/>
    <cellStyle name="40 % - Accent1 2 3 2 7" xfId="9402"/>
    <cellStyle name="40 % - Accent1 2 3 2 7 2" xfId="9403"/>
    <cellStyle name="40 % - Accent1 2 3 2 7 2 2" xfId="9404"/>
    <cellStyle name="40 % - Accent1 2 3 2 7 3" xfId="9405"/>
    <cellStyle name="40 % - Accent1 2 3 2 8" xfId="9406"/>
    <cellStyle name="40 % - Accent1 2 3 2 8 2" xfId="9407"/>
    <cellStyle name="40 % - Accent1 2 3 2 9" xfId="9408"/>
    <cellStyle name="40 % - Accent1 2 3 3" xfId="9409"/>
    <cellStyle name="40 % - Accent1 2 3 3 2" xfId="9410"/>
    <cellStyle name="40 % - Accent1 2 3 3 2 2" xfId="9411"/>
    <cellStyle name="40 % - Accent1 2 3 3 2 2 2" xfId="9412"/>
    <cellStyle name="40 % - Accent1 2 3 3 2 2 2 2" xfId="9413"/>
    <cellStyle name="40 % - Accent1 2 3 3 2 2 2 2 2" xfId="9414"/>
    <cellStyle name="40 % - Accent1 2 3 3 2 2 2 3" xfId="9415"/>
    <cellStyle name="40 % - Accent1 2 3 3 2 2 3" xfId="9416"/>
    <cellStyle name="40 % - Accent1 2 3 3 2 2 3 2" xfId="9417"/>
    <cellStyle name="40 % - Accent1 2 3 3 2 2 4" xfId="9418"/>
    <cellStyle name="40 % - Accent1 2 3 3 2 3" xfId="9419"/>
    <cellStyle name="40 % - Accent1 2 3 3 2 3 2" xfId="9420"/>
    <cellStyle name="40 % - Accent1 2 3 3 2 3 2 2" xfId="9421"/>
    <cellStyle name="40 % - Accent1 2 3 3 2 3 3" xfId="9422"/>
    <cellStyle name="40 % - Accent1 2 3 3 2 4" xfId="9423"/>
    <cellStyle name="40 % - Accent1 2 3 3 2 4 2" xfId="9424"/>
    <cellStyle name="40 % - Accent1 2 3 3 2 5" xfId="9425"/>
    <cellStyle name="40 % - Accent1 2 3 3 3" xfId="9426"/>
    <cellStyle name="40 % - Accent1 2 3 3 3 2" xfId="9427"/>
    <cellStyle name="40 % - Accent1 2 3 3 3 2 2" xfId="9428"/>
    <cellStyle name="40 % - Accent1 2 3 3 3 2 2 2" xfId="9429"/>
    <cellStyle name="40 % - Accent1 2 3 3 3 2 2 2 2" xfId="9430"/>
    <cellStyle name="40 % - Accent1 2 3 3 3 2 2 3" xfId="9431"/>
    <cellStyle name="40 % - Accent1 2 3 3 3 2 3" xfId="9432"/>
    <cellStyle name="40 % - Accent1 2 3 3 3 2 3 2" xfId="9433"/>
    <cellStyle name="40 % - Accent1 2 3 3 3 2 4" xfId="9434"/>
    <cellStyle name="40 % - Accent1 2 3 3 3 3" xfId="9435"/>
    <cellStyle name="40 % - Accent1 2 3 3 3 3 2" xfId="9436"/>
    <cellStyle name="40 % - Accent1 2 3 3 3 3 2 2" xfId="9437"/>
    <cellStyle name="40 % - Accent1 2 3 3 3 3 3" xfId="9438"/>
    <cellStyle name="40 % - Accent1 2 3 3 3 4" xfId="9439"/>
    <cellStyle name="40 % - Accent1 2 3 3 3 4 2" xfId="9440"/>
    <cellStyle name="40 % - Accent1 2 3 3 3 5" xfId="9441"/>
    <cellStyle name="40 % - Accent1 2 3 3 4" xfId="9442"/>
    <cellStyle name="40 % - Accent1 2 3 3 4 2" xfId="9443"/>
    <cellStyle name="40 % - Accent1 2 3 3 4 2 2" xfId="9444"/>
    <cellStyle name="40 % - Accent1 2 3 3 4 2 2 2" xfId="9445"/>
    <cellStyle name="40 % - Accent1 2 3 3 4 2 3" xfId="9446"/>
    <cellStyle name="40 % - Accent1 2 3 3 4 3" xfId="9447"/>
    <cellStyle name="40 % - Accent1 2 3 3 4 3 2" xfId="9448"/>
    <cellStyle name="40 % - Accent1 2 3 3 4 4" xfId="9449"/>
    <cellStyle name="40 % - Accent1 2 3 3 5" xfId="9450"/>
    <cellStyle name="40 % - Accent1 2 3 3 5 2" xfId="9451"/>
    <cellStyle name="40 % - Accent1 2 3 3 5 2 2" xfId="9452"/>
    <cellStyle name="40 % - Accent1 2 3 3 5 3" xfId="9453"/>
    <cellStyle name="40 % - Accent1 2 3 3 6" xfId="9454"/>
    <cellStyle name="40 % - Accent1 2 3 3 6 2" xfId="9455"/>
    <cellStyle name="40 % - Accent1 2 3 3 7" xfId="9456"/>
    <cellStyle name="40 % - Accent1 2 3 4" xfId="9457"/>
    <cellStyle name="40 % - Accent1 2 3 4 2" xfId="9458"/>
    <cellStyle name="40 % - Accent1 2 3 4 2 2" xfId="9459"/>
    <cellStyle name="40 % - Accent1 2 3 4 2 2 2" xfId="9460"/>
    <cellStyle name="40 % - Accent1 2 3 4 2 2 2 2" xfId="9461"/>
    <cellStyle name="40 % - Accent1 2 3 4 2 2 2 2 2" xfId="9462"/>
    <cellStyle name="40 % - Accent1 2 3 4 2 2 2 3" xfId="9463"/>
    <cellStyle name="40 % - Accent1 2 3 4 2 2 3" xfId="9464"/>
    <cellStyle name="40 % - Accent1 2 3 4 2 2 3 2" xfId="9465"/>
    <cellStyle name="40 % - Accent1 2 3 4 2 2 4" xfId="9466"/>
    <cellStyle name="40 % - Accent1 2 3 4 2 3" xfId="9467"/>
    <cellStyle name="40 % - Accent1 2 3 4 2 3 2" xfId="9468"/>
    <cellStyle name="40 % - Accent1 2 3 4 2 3 2 2" xfId="9469"/>
    <cellStyle name="40 % - Accent1 2 3 4 2 3 3" xfId="9470"/>
    <cellStyle name="40 % - Accent1 2 3 4 2 4" xfId="9471"/>
    <cellStyle name="40 % - Accent1 2 3 4 2 4 2" xfId="9472"/>
    <cellStyle name="40 % - Accent1 2 3 4 2 5" xfId="9473"/>
    <cellStyle name="40 % - Accent1 2 3 4 3" xfId="9474"/>
    <cellStyle name="40 % - Accent1 2 3 4 3 2" xfId="9475"/>
    <cellStyle name="40 % - Accent1 2 3 4 3 2 2" xfId="9476"/>
    <cellStyle name="40 % - Accent1 2 3 4 3 2 2 2" xfId="9477"/>
    <cellStyle name="40 % - Accent1 2 3 4 3 2 3" xfId="9478"/>
    <cellStyle name="40 % - Accent1 2 3 4 3 3" xfId="9479"/>
    <cellStyle name="40 % - Accent1 2 3 4 3 3 2" xfId="9480"/>
    <cellStyle name="40 % - Accent1 2 3 4 3 4" xfId="9481"/>
    <cellStyle name="40 % - Accent1 2 3 4 4" xfId="9482"/>
    <cellStyle name="40 % - Accent1 2 3 4 4 2" xfId="9483"/>
    <cellStyle name="40 % - Accent1 2 3 4 4 2 2" xfId="9484"/>
    <cellStyle name="40 % - Accent1 2 3 4 4 3" xfId="9485"/>
    <cellStyle name="40 % - Accent1 2 3 4 5" xfId="9486"/>
    <cellStyle name="40 % - Accent1 2 3 4 5 2" xfId="9487"/>
    <cellStyle name="40 % - Accent1 2 3 4 6" xfId="9488"/>
    <cellStyle name="40 % - Accent1 2 3 5" xfId="9489"/>
    <cellStyle name="40 % - Accent1 2 3 5 2" xfId="9490"/>
    <cellStyle name="40 % - Accent1 2 3 5 2 2" xfId="9491"/>
    <cellStyle name="40 % - Accent1 2 3 5 2 2 2" xfId="9492"/>
    <cellStyle name="40 % - Accent1 2 3 5 2 2 2 2" xfId="9493"/>
    <cellStyle name="40 % - Accent1 2 3 5 2 2 3" xfId="9494"/>
    <cellStyle name="40 % - Accent1 2 3 5 2 3" xfId="9495"/>
    <cellStyle name="40 % - Accent1 2 3 5 2 3 2" xfId="9496"/>
    <cellStyle name="40 % - Accent1 2 3 5 2 4" xfId="9497"/>
    <cellStyle name="40 % - Accent1 2 3 5 3" xfId="9498"/>
    <cellStyle name="40 % - Accent1 2 3 5 3 2" xfId="9499"/>
    <cellStyle name="40 % - Accent1 2 3 5 3 2 2" xfId="9500"/>
    <cellStyle name="40 % - Accent1 2 3 5 3 3" xfId="9501"/>
    <cellStyle name="40 % - Accent1 2 3 5 4" xfId="9502"/>
    <cellStyle name="40 % - Accent1 2 3 5 4 2" xfId="9503"/>
    <cellStyle name="40 % - Accent1 2 3 5 5" xfId="9504"/>
    <cellStyle name="40 % - Accent1 2 3 6" xfId="9505"/>
    <cellStyle name="40 % - Accent1 2 3 6 2" xfId="9506"/>
    <cellStyle name="40 % - Accent1 2 3 6 2 2" xfId="9507"/>
    <cellStyle name="40 % - Accent1 2 3 6 2 2 2" xfId="9508"/>
    <cellStyle name="40 % - Accent1 2 3 6 2 2 2 2" xfId="9509"/>
    <cellStyle name="40 % - Accent1 2 3 6 2 2 3" xfId="9510"/>
    <cellStyle name="40 % - Accent1 2 3 6 2 3" xfId="9511"/>
    <cellStyle name="40 % - Accent1 2 3 6 2 3 2" xfId="9512"/>
    <cellStyle name="40 % - Accent1 2 3 6 2 4" xfId="9513"/>
    <cellStyle name="40 % - Accent1 2 3 6 3" xfId="9514"/>
    <cellStyle name="40 % - Accent1 2 3 6 3 2" xfId="9515"/>
    <cellStyle name="40 % - Accent1 2 3 6 3 2 2" xfId="9516"/>
    <cellStyle name="40 % - Accent1 2 3 6 3 3" xfId="9517"/>
    <cellStyle name="40 % - Accent1 2 3 6 4" xfId="9518"/>
    <cellStyle name="40 % - Accent1 2 3 6 4 2" xfId="9519"/>
    <cellStyle name="40 % - Accent1 2 3 6 5" xfId="9520"/>
    <cellStyle name="40 % - Accent1 2 3 7" xfId="9521"/>
    <cellStyle name="40 % - Accent1 2 3 7 2" xfId="9522"/>
    <cellStyle name="40 % - Accent1 2 3 7 2 2" xfId="9523"/>
    <cellStyle name="40 % - Accent1 2 3 7 2 2 2" xfId="9524"/>
    <cellStyle name="40 % - Accent1 2 3 7 2 3" xfId="9525"/>
    <cellStyle name="40 % - Accent1 2 3 7 3" xfId="9526"/>
    <cellStyle name="40 % - Accent1 2 3 7 3 2" xfId="9527"/>
    <cellStyle name="40 % - Accent1 2 3 7 4" xfId="9528"/>
    <cellStyle name="40 % - Accent1 2 3 8" xfId="9529"/>
    <cellStyle name="40 % - Accent1 2 3 8 2" xfId="9530"/>
    <cellStyle name="40 % - Accent1 2 3 8 2 2" xfId="9531"/>
    <cellStyle name="40 % - Accent1 2 3 8 3" xfId="9532"/>
    <cellStyle name="40 % - Accent1 2 3 9" xfId="9533"/>
    <cellStyle name="40 % - Accent1 2 3 9 2" xfId="9534"/>
    <cellStyle name="40 % - Accent1 2 4" xfId="9535"/>
    <cellStyle name="40 % - Accent1 2 4 2" xfId="9536"/>
    <cellStyle name="40 % - Accent1 2 4 2 2" xfId="9537"/>
    <cellStyle name="40 % - Accent1 2 4 2 2 2" xfId="9538"/>
    <cellStyle name="40 % - Accent1 2 4 2 2 2 2" xfId="9539"/>
    <cellStyle name="40 % - Accent1 2 4 2 2 2 2 2" xfId="9540"/>
    <cellStyle name="40 % - Accent1 2 4 2 2 2 2 2 2" xfId="9541"/>
    <cellStyle name="40 % - Accent1 2 4 2 2 2 2 2 2 2" xfId="9542"/>
    <cellStyle name="40 % - Accent1 2 4 2 2 2 2 2 3" xfId="9543"/>
    <cellStyle name="40 % - Accent1 2 4 2 2 2 2 3" xfId="9544"/>
    <cellStyle name="40 % - Accent1 2 4 2 2 2 2 3 2" xfId="9545"/>
    <cellStyle name="40 % - Accent1 2 4 2 2 2 2 4" xfId="9546"/>
    <cellStyle name="40 % - Accent1 2 4 2 2 2 3" xfId="9547"/>
    <cellStyle name="40 % - Accent1 2 4 2 2 2 3 2" xfId="9548"/>
    <cellStyle name="40 % - Accent1 2 4 2 2 2 3 2 2" xfId="9549"/>
    <cellStyle name="40 % - Accent1 2 4 2 2 2 3 3" xfId="9550"/>
    <cellStyle name="40 % - Accent1 2 4 2 2 2 4" xfId="9551"/>
    <cellStyle name="40 % - Accent1 2 4 2 2 2 4 2" xfId="9552"/>
    <cellStyle name="40 % - Accent1 2 4 2 2 2 5" xfId="9553"/>
    <cellStyle name="40 % - Accent1 2 4 2 2 3" xfId="9554"/>
    <cellStyle name="40 % - Accent1 2 4 2 2 3 2" xfId="9555"/>
    <cellStyle name="40 % - Accent1 2 4 2 2 3 2 2" xfId="9556"/>
    <cellStyle name="40 % - Accent1 2 4 2 2 3 2 2 2" xfId="9557"/>
    <cellStyle name="40 % - Accent1 2 4 2 2 3 2 3" xfId="9558"/>
    <cellStyle name="40 % - Accent1 2 4 2 2 3 3" xfId="9559"/>
    <cellStyle name="40 % - Accent1 2 4 2 2 3 3 2" xfId="9560"/>
    <cellStyle name="40 % - Accent1 2 4 2 2 3 4" xfId="9561"/>
    <cellStyle name="40 % - Accent1 2 4 2 2 4" xfId="9562"/>
    <cellStyle name="40 % - Accent1 2 4 2 2 4 2" xfId="9563"/>
    <cellStyle name="40 % - Accent1 2 4 2 2 4 2 2" xfId="9564"/>
    <cellStyle name="40 % - Accent1 2 4 2 2 4 3" xfId="9565"/>
    <cellStyle name="40 % - Accent1 2 4 2 2 5" xfId="9566"/>
    <cellStyle name="40 % - Accent1 2 4 2 2 5 2" xfId="9567"/>
    <cellStyle name="40 % - Accent1 2 4 2 2 6" xfId="9568"/>
    <cellStyle name="40 % - Accent1 2 4 2 3" xfId="9569"/>
    <cellStyle name="40 % - Accent1 2 4 2 3 2" xfId="9570"/>
    <cellStyle name="40 % - Accent1 2 4 2 3 2 2" xfId="9571"/>
    <cellStyle name="40 % - Accent1 2 4 2 3 2 2 2" xfId="9572"/>
    <cellStyle name="40 % - Accent1 2 4 2 3 2 2 2 2" xfId="9573"/>
    <cellStyle name="40 % - Accent1 2 4 2 3 2 2 3" xfId="9574"/>
    <cellStyle name="40 % - Accent1 2 4 2 3 2 3" xfId="9575"/>
    <cellStyle name="40 % - Accent1 2 4 2 3 2 3 2" xfId="9576"/>
    <cellStyle name="40 % - Accent1 2 4 2 3 2 4" xfId="9577"/>
    <cellStyle name="40 % - Accent1 2 4 2 3 3" xfId="9578"/>
    <cellStyle name="40 % - Accent1 2 4 2 3 3 2" xfId="9579"/>
    <cellStyle name="40 % - Accent1 2 4 2 3 3 2 2" xfId="9580"/>
    <cellStyle name="40 % - Accent1 2 4 2 3 3 3" xfId="9581"/>
    <cellStyle name="40 % - Accent1 2 4 2 3 4" xfId="9582"/>
    <cellStyle name="40 % - Accent1 2 4 2 3 4 2" xfId="9583"/>
    <cellStyle name="40 % - Accent1 2 4 2 3 5" xfId="9584"/>
    <cellStyle name="40 % - Accent1 2 4 2 4" xfId="9585"/>
    <cellStyle name="40 % - Accent1 2 4 2 4 2" xfId="9586"/>
    <cellStyle name="40 % - Accent1 2 4 2 4 2 2" xfId="9587"/>
    <cellStyle name="40 % - Accent1 2 4 2 4 2 2 2" xfId="9588"/>
    <cellStyle name="40 % - Accent1 2 4 2 4 2 3" xfId="9589"/>
    <cellStyle name="40 % - Accent1 2 4 2 4 3" xfId="9590"/>
    <cellStyle name="40 % - Accent1 2 4 2 4 3 2" xfId="9591"/>
    <cellStyle name="40 % - Accent1 2 4 2 4 4" xfId="9592"/>
    <cellStyle name="40 % - Accent1 2 4 2 5" xfId="9593"/>
    <cellStyle name="40 % - Accent1 2 4 2 5 2" xfId="9594"/>
    <cellStyle name="40 % - Accent1 2 4 2 5 2 2" xfId="9595"/>
    <cellStyle name="40 % - Accent1 2 4 2 5 3" xfId="9596"/>
    <cellStyle name="40 % - Accent1 2 4 2 6" xfId="9597"/>
    <cellStyle name="40 % - Accent1 2 4 2 6 2" xfId="9598"/>
    <cellStyle name="40 % - Accent1 2 4 2 7" xfId="9599"/>
    <cellStyle name="40 % - Accent1 2 4 3" xfId="9600"/>
    <cellStyle name="40 % - Accent1 2 4 3 2" xfId="9601"/>
    <cellStyle name="40 % - Accent1 2 4 3 2 2" xfId="9602"/>
    <cellStyle name="40 % - Accent1 2 4 3 2 2 2" xfId="9603"/>
    <cellStyle name="40 % - Accent1 2 4 3 2 2 2 2" xfId="9604"/>
    <cellStyle name="40 % - Accent1 2 4 3 2 2 2 2 2" xfId="9605"/>
    <cellStyle name="40 % - Accent1 2 4 3 2 2 2 3" xfId="9606"/>
    <cellStyle name="40 % - Accent1 2 4 3 2 2 3" xfId="9607"/>
    <cellStyle name="40 % - Accent1 2 4 3 2 2 3 2" xfId="9608"/>
    <cellStyle name="40 % - Accent1 2 4 3 2 2 4" xfId="9609"/>
    <cellStyle name="40 % - Accent1 2 4 3 2 3" xfId="9610"/>
    <cellStyle name="40 % - Accent1 2 4 3 2 3 2" xfId="9611"/>
    <cellStyle name="40 % - Accent1 2 4 3 2 3 2 2" xfId="9612"/>
    <cellStyle name="40 % - Accent1 2 4 3 2 3 3" xfId="9613"/>
    <cellStyle name="40 % - Accent1 2 4 3 2 4" xfId="9614"/>
    <cellStyle name="40 % - Accent1 2 4 3 2 4 2" xfId="9615"/>
    <cellStyle name="40 % - Accent1 2 4 3 2 5" xfId="9616"/>
    <cellStyle name="40 % - Accent1 2 4 3 3" xfId="9617"/>
    <cellStyle name="40 % - Accent1 2 4 3 3 2" xfId="9618"/>
    <cellStyle name="40 % - Accent1 2 4 3 3 2 2" xfId="9619"/>
    <cellStyle name="40 % - Accent1 2 4 3 3 2 2 2" xfId="9620"/>
    <cellStyle name="40 % - Accent1 2 4 3 3 2 3" xfId="9621"/>
    <cellStyle name="40 % - Accent1 2 4 3 3 3" xfId="9622"/>
    <cellStyle name="40 % - Accent1 2 4 3 3 3 2" xfId="9623"/>
    <cellStyle name="40 % - Accent1 2 4 3 3 4" xfId="9624"/>
    <cellStyle name="40 % - Accent1 2 4 3 4" xfId="9625"/>
    <cellStyle name="40 % - Accent1 2 4 3 4 2" xfId="9626"/>
    <cellStyle name="40 % - Accent1 2 4 3 4 2 2" xfId="9627"/>
    <cellStyle name="40 % - Accent1 2 4 3 4 3" xfId="9628"/>
    <cellStyle name="40 % - Accent1 2 4 3 5" xfId="9629"/>
    <cellStyle name="40 % - Accent1 2 4 3 5 2" xfId="9630"/>
    <cellStyle name="40 % - Accent1 2 4 3 6" xfId="9631"/>
    <cellStyle name="40 % - Accent1 2 4 4" xfId="9632"/>
    <cellStyle name="40 % - Accent1 2 4 4 2" xfId="9633"/>
    <cellStyle name="40 % - Accent1 2 4 4 2 2" xfId="9634"/>
    <cellStyle name="40 % - Accent1 2 4 4 2 2 2" xfId="9635"/>
    <cellStyle name="40 % - Accent1 2 4 4 2 2 2 2" xfId="9636"/>
    <cellStyle name="40 % - Accent1 2 4 4 2 2 3" xfId="9637"/>
    <cellStyle name="40 % - Accent1 2 4 4 2 3" xfId="9638"/>
    <cellStyle name="40 % - Accent1 2 4 4 2 3 2" xfId="9639"/>
    <cellStyle name="40 % - Accent1 2 4 4 2 4" xfId="9640"/>
    <cellStyle name="40 % - Accent1 2 4 4 3" xfId="9641"/>
    <cellStyle name="40 % - Accent1 2 4 4 3 2" xfId="9642"/>
    <cellStyle name="40 % - Accent1 2 4 4 3 2 2" xfId="9643"/>
    <cellStyle name="40 % - Accent1 2 4 4 3 3" xfId="9644"/>
    <cellStyle name="40 % - Accent1 2 4 4 4" xfId="9645"/>
    <cellStyle name="40 % - Accent1 2 4 4 4 2" xfId="9646"/>
    <cellStyle name="40 % - Accent1 2 4 4 5" xfId="9647"/>
    <cellStyle name="40 % - Accent1 2 4 5" xfId="9648"/>
    <cellStyle name="40 % - Accent1 2 4 5 2" xfId="9649"/>
    <cellStyle name="40 % - Accent1 2 4 5 2 2" xfId="9650"/>
    <cellStyle name="40 % - Accent1 2 4 5 2 2 2" xfId="9651"/>
    <cellStyle name="40 % - Accent1 2 4 5 2 2 2 2" xfId="9652"/>
    <cellStyle name="40 % - Accent1 2 4 5 2 2 3" xfId="9653"/>
    <cellStyle name="40 % - Accent1 2 4 5 2 3" xfId="9654"/>
    <cellStyle name="40 % - Accent1 2 4 5 2 3 2" xfId="9655"/>
    <cellStyle name="40 % - Accent1 2 4 5 2 4" xfId="9656"/>
    <cellStyle name="40 % - Accent1 2 4 5 3" xfId="9657"/>
    <cellStyle name="40 % - Accent1 2 4 5 3 2" xfId="9658"/>
    <cellStyle name="40 % - Accent1 2 4 5 3 2 2" xfId="9659"/>
    <cellStyle name="40 % - Accent1 2 4 5 3 3" xfId="9660"/>
    <cellStyle name="40 % - Accent1 2 4 5 4" xfId="9661"/>
    <cellStyle name="40 % - Accent1 2 4 5 4 2" xfId="9662"/>
    <cellStyle name="40 % - Accent1 2 4 5 5" xfId="9663"/>
    <cellStyle name="40 % - Accent1 2 4 6" xfId="9664"/>
    <cellStyle name="40 % - Accent1 2 4 6 2" xfId="9665"/>
    <cellStyle name="40 % - Accent1 2 4 6 2 2" xfId="9666"/>
    <cellStyle name="40 % - Accent1 2 4 6 2 2 2" xfId="9667"/>
    <cellStyle name="40 % - Accent1 2 4 6 2 3" xfId="9668"/>
    <cellStyle name="40 % - Accent1 2 4 6 3" xfId="9669"/>
    <cellStyle name="40 % - Accent1 2 4 6 3 2" xfId="9670"/>
    <cellStyle name="40 % - Accent1 2 4 6 4" xfId="9671"/>
    <cellStyle name="40 % - Accent1 2 4 7" xfId="9672"/>
    <cellStyle name="40 % - Accent1 2 4 7 2" xfId="9673"/>
    <cellStyle name="40 % - Accent1 2 4 7 2 2" xfId="9674"/>
    <cellStyle name="40 % - Accent1 2 4 7 3" xfId="9675"/>
    <cellStyle name="40 % - Accent1 2 4 8" xfId="9676"/>
    <cellStyle name="40 % - Accent1 2 4 8 2" xfId="9677"/>
    <cellStyle name="40 % - Accent1 2 4 9" xfId="9678"/>
    <cellStyle name="40 % - Accent1 2 5" xfId="9679"/>
    <cellStyle name="40 % - Accent1 2 5 2" xfId="9680"/>
    <cellStyle name="40 % - Accent1 2 5 2 2" xfId="9681"/>
    <cellStyle name="40 % - Accent1 2 5 2 2 2" xfId="9682"/>
    <cellStyle name="40 % - Accent1 2 5 2 2 2 2" xfId="9683"/>
    <cellStyle name="40 % - Accent1 2 5 2 2 2 2 2" xfId="9684"/>
    <cellStyle name="40 % - Accent1 2 5 2 2 2 2 2 2" xfId="9685"/>
    <cellStyle name="40 % - Accent1 2 5 2 2 2 2 2 2 2" xfId="9686"/>
    <cellStyle name="40 % - Accent1 2 5 2 2 2 2 2 3" xfId="9687"/>
    <cellStyle name="40 % - Accent1 2 5 2 2 2 2 3" xfId="9688"/>
    <cellStyle name="40 % - Accent1 2 5 2 2 2 2 3 2" xfId="9689"/>
    <cellStyle name="40 % - Accent1 2 5 2 2 2 2 4" xfId="9690"/>
    <cellStyle name="40 % - Accent1 2 5 2 2 2 3" xfId="9691"/>
    <cellStyle name="40 % - Accent1 2 5 2 2 2 3 2" xfId="9692"/>
    <cellStyle name="40 % - Accent1 2 5 2 2 2 3 2 2" xfId="9693"/>
    <cellStyle name="40 % - Accent1 2 5 2 2 2 3 3" xfId="9694"/>
    <cellStyle name="40 % - Accent1 2 5 2 2 2 4" xfId="9695"/>
    <cellStyle name="40 % - Accent1 2 5 2 2 2 4 2" xfId="9696"/>
    <cellStyle name="40 % - Accent1 2 5 2 2 2 5" xfId="9697"/>
    <cellStyle name="40 % - Accent1 2 5 2 2 3" xfId="9698"/>
    <cellStyle name="40 % - Accent1 2 5 2 2 3 2" xfId="9699"/>
    <cellStyle name="40 % - Accent1 2 5 2 2 3 2 2" xfId="9700"/>
    <cellStyle name="40 % - Accent1 2 5 2 2 3 2 2 2" xfId="9701"/>
    <cellStyle name="40 % - Accent1 2 5 2 2 3 2 3" xfId="9702"/>
    <cellStyle name="40 % - Accent1 2 5 2 2 3 3" xfId="9703"/>
    <cellStyle name="40 % - Accent1 2 5 2 2 3 3 2" xfId="9704"/>
    <cellStyle name="40 % - Accent1 2 5 2 2 3 4" xfId="9705"/>
    <cellStyle name="40 % - Accent1 2 5 2 2 4" xfId="9706"/>
    <cellStyle name="40 % - Accent1 2 5 2 2 4 2" xfId="9707"/>
    <cellStyle name="40 % - Accent1 2 5 2 2 4 2 2" xfId="9708"/>
    <cellStyle name="40 % - Accent1 2 5 2 2 4 3" xfId="9709"/>
    <cellStyle name="40 % - Accent1 2 5 2 2 5" xfId="9710"/>
    <cellStyle name="40 % - Accent1 2 5 2 2 5 2" xfId="9711"/>
    <cellStyle name="40 % - Accent1 2 5 2 2 6" xfId="9712"/>
    <cellStyle name="40 % - Accent1 2 5 2 3" xfId="9713"/>
    <cellStyle name="40 % - Accent1 2 5 2 3 2" xfId="9714"/>
    <cellStyle name="40 % - Accent1 2 5 2 3 2 2" xfId="9715"/>
    <cellStyle name="40 % - Accent1 2 5 2 3 2 2 2" xfId="9716"/>
    <cellStyle name="40 % - Accent1 2 5 2 3 2 2 2 2" xfId="9717"/>
    <cellStyle name="40 % - Accent1 2 5 2 3 2 2 3" xfId="9718"/>
    <cellStyle name="40 % - Accent1 2 5 2 3 2 3" xfId="9719"/>
    <cellStyle name="40 % - Accent1 2 5 2 3 2 3 2" xfId="9720"/>
    <cellStyle name="40 % - Accent1 2 5 2 3 2 4" xfId="9721"/>
    <cellStyle name="40 % - Accent1 2 5 2 3 3" xfId="9722"/>
    <cellStyle name="40 % - Accent1 2 5 2 3 3 2" xfId="9723"/>
    <cellStyle name="40 % - Accent1 2 5 2 3 3 2 2" xfId="9724"/>
    <cellStyle name="40 % - Accent1 2 5 2 3 3 3" xfId="9725"/>
    <cellStyle name="40 % - Accent1 2 5 2 3 4" xfId="9726"/>
    <cellStyle name="40 % - Accent1 2 5 2 3 4 2" xfId="9727"/>
    <cellStyle name="40 % - Accent1 2 5 2 3 5" xfId="9728"/>
    <cellStyle name="40 % - Accent1 2 5 2 4" xfId="9729"/>
    <cellStyle name="40 % - Accent1 2 5 2 4 2" xfId="9730"/>
    <cellStyle name="40 % - Accent1 2 5 2 4 2 2" xfId="9731"/>
    <cellStyle name="40 % - Accent1 2 5 2 4 2 2 2" xfId="9732"/>
    <cellStyle name="40 % - Accent1 2 5 2 4 2 3" xfId="9733"/>
    <cellStyle name="40 % - Accent1 2 5 2 4 3" xfId="9734"/>
    <cellStyle name="40 % - Accent1 2 5 2 4 3 2" xfId="9735"/>
    <cellStyle name="40 % - Accent1 2 5 2 4 4" xfId="9736"/>
    <cellStyle name="40 % - Accent1 2 5 2 5" xfId="9737"/>
    <cellStyle name="40 % - Accent1 2 5 2 5 2" xfId="9738"/>
    <cellStyle name="40 % - Accent1 2 5 2 5 2 2" xfId="9739"/>
    <cellStyle name="40 % - Accent1 2 5 2 5 3" xfId="9740"/>
    <cellStyle name="40 % - Accent1 2 5 2 6" xfId="9741"/>
    <cellStyle name="40 % - Accent1 2 5 2 6 2" xfId="9742"/>
    <cellStyle name="40 % - Accent1 2 5 2 7" xfId="9743"/>
    <cellStyle name="40 % - Accent1 2 5 3" xfId="9744"/>
    <cellStyle name="40 % - Accent1 2 5 3 2" xfId="9745"/>
    <cellStyle name="40 % - Accent1 2 5 3 2 2" xfId="9746"/>
    <cellStyle name="40 % - Accent1 2 5 3 2 2 2" xfId="9747"/>
    <cellStyle name="40 % - Accent1 2 5 3 2 2 2 2" xfId="9748"/>
    <cellStyle name="40 % - Accent1 2 5 3 2 2 2 2 2" xfId="9749"/>
    <cellStyle name="40 % - Accent1 2 5 3 2 2 2 3" xfId="9750"/>
    <cellStyle name="40 % - Accent1 2 5 3 2 2 3" xfId="9751"/>
    <cellStyle name="40 % - Accent1 2 5 3 2 2 3 2" xfId="9752"/>
    <cellStyle name="40 % - Accent1 2 5 3 2 2 4" xfId="9753"/>
    <cellStyle name="40 % - Accent1 2 5 3 2 3" xfId="9754"/>
    <cellStyle name="40 % - Accent1 2 5 3 2 3 2" xfId="9755"/>
    <cellStyle name="40 % - Accent1 2 5 3 2 3 2 2" xfId="9756"/>
    <cellStyle name="40 % - Accent1 2 5 3 2 3 3" xfId="9757"/>
    <cellStyle name="40 % - Accent1 2 5 3 2 4" xfId="9758"/>
    <cellStyle name="40 % - Accent1 2 5 3 2 4 2" xfId="9759"/>
    <cellStyle name="40 % - Accent1 2 5 3 2 5" xfId="9760"/>
    <cellStyle name="40 % - Accent1 2 5 3 3" xfId="9761"/>
    <cellStyle name="40 % - Accent1 2 5 3 3 2" xfId="9762"/>
    <cellStyle name="40 % - Accent1 2 5 3 3 2 2" xfId="9763"/>
    <cellStyle name="40 % - Accent1 2 5 3 3 2 2 2" xfId="9764"/>
    <cellStyle name="40 % - Accent1 2 5 3 3 2 3" xfId="9765"/>
    <cellStyle name="40 % - Accent1 2 5 3 3 3" xfId="9766"/>
    <cellStyle name="40 % - Accent1 2 5 3 3 3 2" xfId="9767"/>
    <cellStyle name="40 % - Accent1 2 5 3 3 4" xfId="9768"/>
    <cellStyle name="40 % - Accent1 2 5 3 4" xfId="9769"/>
    <cellStyle name="40 % - Accent1 2 5 3 4 2" xfId="9770"/>
    <cellStyle name="40 % - Accent1 2 5 3 4 2 2" xfId="9771"/>
    <cellStyle name="40 % - Accent1 2 5 3 4 3" xfId="9772"/>
    <cellStyle name="40 % - Accent1 2 5 3 5" xfId="9773"/>
    <cellStyle name="40 % - Accent1 2 5 3 5 2" xfId="9774"/>
    <cellStyle name="40 % - Accent1 2 5 3 6" xfId="9775"/>
    <cellStyle name="40 % - Accent1 2 5 4" xfId="9776"/>
    <cellStyle name="40 % - Accent1 2 5 4 2" xfId="9777"/>
    <cellStyle name="40 % - Accent1 2 5 4 2 2" xfId="9778"/>
    <cellStyle name="40 % - Accent1 2 5 4 2 2 2" xfId="9779"/>
    <cellStyle name="40 % - Accent1 2 5 4 2 2 2 2" xfId="9780"/>
    <cellStyle name="40 % - Accent1 2 5 4 2 2 3" xfId="9781"/>
    <cellStyle name="40 % - Accent1 2 5 4 2 3" xfId="9782"/>
    <cellStyle name="40 % - Accent1 2 5 4 2 3 2" xfId="9783"/>
    <cellStyle name="40 % - Accent1 2 5 4 2 4" xfId="9784"/>
    <cellStyle name="40 % - Accent1 2 5 4 3" xfId="9785"/>
    <cellStyle name="40 % - Accent1 2 5 4 3 2" xfId="9786"/>
    <cellStyle name="40 % - Accent1 2 5 4 3 2 2" xfId="9787"/>
    <cellStyle name="40 % - Accent1 2 5 4 3 3" xfId="9788"/>
    <cellStyle name="40 % - Accent1 2 5 4 4" xfId="9789"/>
    <cellStyle name="40 % - Accent1 2 5 4 4 2" xfId="9790"/>
    <cellStyle name="40 % - Accent1 2 5 4 5" xfId="9791"/>
    <cellStyle name="40 % - Accent1 2 5 5" xfId="9792"/>
    <cellStyle name="40 % - Accent1 2 5 5 2" xfId="9793"/>
    <cellStyle name="40 % - Accent1 2 5 5 2 2" xfId="9794"/>
    <cellStyle name="40 % - Accent1 2 5 5 2 2 2" xfId="9795"/>
    <cellStyle name="40 % - Accent1 2 5 5 2 3" xfId="9796"/>
    <cellStyle name="40 % - Accent1 2 5 5 3" xfId="9797"/>
    <cellStyle name="40 % - Accent1 2 5 5 3 2" xfId="9798"/>
    <cellStyle name="40 % - Accent1 2 5 5 4" xfId="9799"/>
    <cellStyle name="40 % - Accent1 2 5 6" xfId="9800"/>
    <cellStyle name="40 % - Accent1 2 5 6 2" xfId="9801"/>
    <cellStyle name="40 % - Accent1 2 5 6 2 2" xfId="9802"/>
    <cellStyle name="40 % - Accent1 2 5 6 3" xfId="9803"/>
    <cellStyle name="40 % - Accent1 2 5 7" xfId="9804"/>
    <cellStyle name="40 % - Accent1 2 5 7 2" xfId="9805"/>
    <cellStyle name="40 % - Accent1 2 5 8" xfId="9806"/>
    <cellStyle name="40 % - Accent1 2 6" xfId="9807"/>
    <cellStyle name="40 % - Accent1 2 6 2" xfId="9808"/>
    <cellStyle name="40 % - Accent1 2 6 2 2" xfId="9809"/>
    <cellStyle name="40 % - Accent1 2 6 2 2 2" xfId="9810"/>
    <cellStyle name="40 % - Accent1 2 6 2 2 2 2" xfId="9811"/>
    <cellStyle name="40 % - Accent1 2 6 2 2 2 2 2" xfId="9812"/>
    <cellStyle name="40 % - Accent1 2 6 2 2 2 2 2 2" xfId="9813"/>
    <cellStyle name="40 % - Accent1 2 6 2 2 2 2 3" xfId="9814"/>
    <cellStyle name="40 % - Accent1 2 6 2 2 2 3" xfId="9815"/>
    <cellStyle name="40 % - Accent1 2 6 2 2 2 3 2" xfId="9816"/>
    <cellStyle name="40 % - Accent1 2 6 2 2 2 4" xfId="9817"/>
    <cellStyle name="40 % - Accent1 2 6 2 2 3" xfId="9818"/>
    <cellStyle name="40 % - Accent1 2 6 2 2 3 2" xfId="9819"/>
    <cellStyle name="40 % - Accent1 2 6 2 2 3 2 2" xfId="9820"/>
    <cellStyle name="40 % - Accent1 2 6 2 2 3 3" xfId="9821"/>
    <cellStyle name="40 % - Accent1 2 6 2 2 4" xfId="9822"/>
    <cellStyle name="40 % - Accent1 2 6 2 2 4 2" xfId="9823"/>
    <cellStyle name="40 % - Accent1 2 6 2 2 5" xfId="9824"/>
    <cellStyle name="40 % - Accent1 2 6 2 3" xfId="9825"/>
    <cellStyle name="40 % - Accent1 2 6 2 3 2" xfId="9826"/>
    <cellStyle name="40 % - Accent1 2 6 2 3 2 2" xfId="9827"/>
    <cellStyle name="40 % - Accent1 2 6 2 3 2 2 2" xfId="9828"/>
    <cellStyle name="40 % - Accent1 2 6 2 3 2 3" xfId="9829"/>
    <cellStyle name="40 % - Accent1 2 6 2 3 3" xfId="9830"/>
    <cellStyle name="40 % - Accent1 2 6 2 3 3 2" xfId="9831"/>
    <cellStyle name="40 % - Accent1 2 6 2 3 4" xfId="9832"/>
    <cellStyle name="40 % - Accent1 2 6 2 4" xfId="9833"/>
    <cellStyle name="40 % - Accent1 2 6 2 4 2" xfId="9834"/>
    <cellStyle name="40 % - Accent1 2 6 2 4 2 2" xfId="9835"/>
    <cellStyle name="40 % - Accent1 2 6 2 4 3" xfId="9836"/>
    <cellStyle name="40 % - Accent1 2 6 2 5" xfId="9837"/>
    <cellStyle name="40 % - Accent1 2 6 2 5 2" xfId="9838"/>
    <cellStyle name="40 % - Accent1 2 6 2 6" xfId="9839"/>
    <cellStyle name="40 % - Accent1 2 6 3" xfId="9840"/>
    <cellStyle name="40 % - Accent1 2 6 3 2" xfId="9841"/>
    <cellStyle name="40 % - Accent1 2 6 3 2 2" xfId="9842"/>
    <cellStyle name="40 % - Accent1 2 6 3 2 2 2" xfId="9843"/>
    <cellStyle name="40 % - Accent1 2 6 3 2 2 2 2" xfId="9844"/>
    <cellStyle name="40 % - Accent1 2 6 3 2 2 3" xfId="9845"/>
    <cellStyle name="40 % - Accent1 2 6 3 2 3" xfId="9846"/>
    <cellStyle name="40 % - Accent1 2 6 3 2 3 2" xfId="9847"/>
    <cellStyle name="40 % - Accent1 2 6 3 2 4" xfId="9848"/>
    <cellStyle name="40 % - Accent1 2 6 3 3" xfId="9849"/>
    <cellStyle name="40 % - Accent1 2 6 3 3 2" xfId="9850"/>
    <cellStyle name="40 % - Accent1 2 6 3 3 2 2" xfId="9851"/>
    <cellStyle name="40 % - Accent1 2 6 3 3 3" xfId="9852"/>
    <cellStyle name="40 % - Accent1 2 6 3 4" xfId="9853"/>
    <cellStyle name="40 % - Accent1 2 6 3 4 2" xfId="9854"/>
    <cellStyle name="40 % - Accent1 2 6 3 5" xfId="9855"/>
    <cellStyle name="40 % - Accent1 2 6 4" xfId="9856"/>
    <cellStyle name="40 % - Accent1 2 6 4 2" xfId="9857"/>
    <cellStyle name="40 % - Accent1 2 6 4 2 2" xfId="9858"/>
    <cellStyle name="40 % - Accent1 2 6 4 2 2 2" xfId="9859"/>
    <cellStyle name="40 % - Accent1 2 6 4 2 3" xfId="9860"/>
    <cellStyle name="40 % - Accent1 2 6 4 3" xfId="9861"/>
    <cellStyle name="40 % - Accent1 2 6 4 3 2" xfId="9862"/>
    <cellStyle name="40 % - Accent1 2 6 4 4" xfId="9863"/>
    <cellStyle name="40 % - Accent1 2 6 5" xfId="9864"/>
    <cellStyle name="40 % - Accent1 2 6 5 2" xfId="9865"/>
    <cellStyle name="40 % - Accent1 2 6 5 2 2" xfId="9866"/>
    <cellStyle name="40 % - Accent1 2 6 5 3" xfId="9867"/>
    <cellStyle name="40 % - Accent1 2 6 6" xfId="9868"/>
    <cellStyle name="40 % - Accent1 2 6 6 2" xfId="9869"/>
    <cellStyle name="40 % - Accent1 2 6 7" xfId="9870"/>
    <cellStyle name="40 % - Accent1 2 7" xfId="9871"/>
    <cellStyle name="40 % - Accent1 2 7 2" xfId="9872"/>
    <cellStyle name="40 % - Accent1 2 7 2 2" xfId="9873"/>
    <cellStyle name="40 % - Accent1 2 7 2 2 2" xfId="9874"/>
    <cellStyle name="40 % - Accent1 2 7 2 2 2 2" xfId="9875"/>
    <cellStyle name="40 % - Accent1 2 7 2 2 2 2 2" xfId="9876"/>
    <cellStyle name="40 % - Accent1 2 7 2 2 2 3" xfId="9877"/>
    <cellStyle name="40 % - Accent1 2 7 2 2 3" xfId="9878"/>
    <cellStyle name="40 % - Accent1 2 7 2 2 3 2" xfId="9879"/>
    <cellStyle name="40 % - Accent1 2 7 2 2 4" xfId="9880"/>
    <cellStyle name="40 % - Accent1 2 7 2 3" xfId="9881"/>
    <cellStyle name="40 % - Accent1 2 7 2 3 2" xfId="9882"/>
    <cellStyle name="40 % - Accent1 2 7 2 3 2 2" xfId="9883"/>
    <cellStyle name="40 % - Accent1 2 7 2 3 3" xfId="9884"/>
    <cellStyle name="40 % - Accent1 2 7 2 4" xfId="9885"/>
    <cellStyle name="40 % - Accent1 2 7 2 4 2" xfId="9886"/>
    <cellStyle name="40 % - Accent1 2 7 2 5" xfId="9887"/>
    <cellStyle name="40 % - Accent1 2 7 3" xfId="9888"/>
    <cellStyle name="40 % - Accent1 2 7 3 2" xfId="9889"/>
    <cellStyle name="40 % - Accent1 2 7 3 2 2" xfId="9890"/>
    <cellStyle name="40 % - Accent1 2 7 3 2 2 2" xfId="9891"/>
    <cellStyle name="40 % - Accent1 2 7 3 2 2 2 2" xfId="9892"/>
    <cellStyle name="40 % - Accent1 2 7 3 2 2 3" xfId="9893"/>
    <cellStyle name="40 % - Accent1 2 7 3 2 3" xfId="9894"/>
    <cellStyle name="40 % - Accent1 2 7 3 2 3 2" xfId="9895"/>
    <cellStyle name="40 % - Accent1 2 7 3 2 4" xfId="9896"/>
    <cellStyle name="40 % - Accent1 2 7 3 3" xfId="9897"/>
    <cellStyle name="40 % - Accent1 2 7 3 3 2" xfId="9898"/>
    <cellStyle name="40 % - Accent1 2 7 3 3 2 2" xfId="9899"/>
    <cellStyle name="40 % - Accent1 2 7 3 3 3" xfId="9900"/>
    <cellStyle name="40 % - Accent1 2 7 3 4" xfId="9901"/>
    <cellStyle name="40 % - Accent1 2 7 3 4 2" xfId="9902"/>
    <cellStyle name="40 % - Accent1 2 7 3 5" xfId="9903"/>
    <cellStyle name="40 % - Accent1 2 7 4" xfId="9904"/>
    <cellStyle name="40 % - Accent1 2 7 4 2" xfId="9905"/>
    <cellStyle name="40 % - Accent1 2 7 4 2 2" xfId="9906"/>
    <cellStyle name="40 % - Accent1 2 7 4 2 2 2" xfId="9907"/>
    <cellStyle name="40 % - Accent1 2 7 4 2 3" xfId="9908"/>
    <cellStyle name="40 % - Accent1 2 7 4 3" xfId="9909"/>
    <cellStyle name="40 % - Accent1 2 7 4 3 2" xfId="9910"/>
    <cellStyle name="40 % - Accent1 2 7 4 4" xfId="9911"/>
    <cellStyle name="40 % - Accent1 2 7 5" xfId="9912"/>
    <cellStyle name="40 % - Accent1 2 7 5 2" xfId="9913"/>
    <cellStyle name="40 % - Accent1 2 7 5 2 2" xfId="9914"/>
    <cellStyle name="40 % - Accent1 2 7 5 3" xfId="9915"/>
    <cellStyle name="40 % - Accent1 2 7 6" xfId="9916"/>
    <cellStyle name="40 % - Accent1 2 7 6 2" xfId="9917"/>
    <cellStyle name="40 % - Accent1 2 7 7" xfId="9918"/>
    <cellStyle name="40 % - Accent1 2 8" xfId="9919"/>
    <cellStyle name="40 % - Accent1 2 8 2" xfId="9920"/>
    <cellStyle name="40 % - Accent1 2 8 2 2" xfId="9921"/>
    <cellStyle name="40 % - Accent1 2 8 2 2 2" xfId="9922"/>
    <cellStyle name="40 % - Accent1 2 8 2 2 2 2" xfId="9923"/>
    <cellStyle name="40 % - Accent1 2 8 2 2 2 2 2" xfId="9924"/>
    <cellStyle name="40 % - Accent1 2 8 2 2 2 3" xfId="9925"/>
    <cellStyle name="40 % - Accent1 2 8 2 2 3" xfId="9926"/>
    <cellStyle name="40 % - Accent1 2 8 2 2 3 2" xfId="9927"/>
    <cellStyle name="40 % - Accent1 2 8 2 2 4" xfId="9928"/>
    <cellStyle name="40 % - Accent1 2 8 2 3" xfId="9929"/>
    <cellStyle name="40 % - Accent1 2 8 2 3 2" xfId="9930"/>
    <cellStyle name="40 % - Accent1 2 8 2 3 2 2" xfId="9931"/>
    <cellStyle name="40 % - Accent1 2 8 2 3 3" xfId="9932"/>
    <cellStyle name="40 % - Accent1 2 8 2 4" xfId="9933"/>
    <cellStyle name="40 % - Accent1 2 8 2 4 2" xfId="9934"/>
    <cellStyle name="40 % - Accent1 2 8 2 5" xfId="9935"/>
    <cellStyle name="40 % - Accent1 2 8 3" xfId="9936"/>
    <cellStyle name="40 % - Accent1 2 8 3 2" xfId="9937"/>
    <cellStyle name="40 % - Accent1 2 8 3 2 2" xfId="9938"/>
    <cellStyle name="40 % - Accent1 2 8 3 2 2 2" xfId="9939"/>
    <cellStyle name="40 % - Accent1 2 8 3 2 3" xfId="9940"/>
    <cellStyle name="40 % - Accent1 2 8 3 3" xfId="9941"/>
    <cellStyle name="40 % - Accent1 2 8 3 3 2" xfId="9942"/>
    <cellStyle name="40 % - Accent1 2 8 3 4" xfId="9943"/>
    <cellStyle name="40 % - Accent1 2 8 4" xfId="9944"/>
    <cellStyle name="40 % - Accent1 2 8 4 2" xfId="9945"/>
    <cellStyle name="40 % - Accent1 2 8 4 2 2" xfId="9946"/>
    <cellStyle name="40 % - Accent1 2 8 4 3" xfId="9947"/>
    <cellStyle name="40 % - Accent1 2 8 5" xfId="9948"/>
    <cellStyle name="40 % - Accent1 2 8 5 2" xfId="9949"/>
    <cellStyle name="40 % - Accent1 2 8 6" xfId="9950"/>
    <cellStyle name="40 % - Accent1 2 9" xfId="9951"/>
    <cellStyle name="40 % - Accent1 2 9 2" xfId="9952"/>
    <cellStyle name="40 % - Accent1 2 9 2 2" xfId="9953"/>
    <cellStyle name="40 % - Accent1 2 9 2 2 2" xfId="9954"/>
    <cellStyle name="40 % - Accent1 2 9 2 2 2 2" xfId="9955"/>
    <cellStyle name="40 % - Accent1 2 9 2 2 3" xfId="9956"/>
    <cellStyle name="40 % - Accent1 2 9 2 3" xfId="9957"/>
    <cellStyle name="40 % - Accent1 2 9 2 3 2" xfId="9958"/>
    <cellStyle name="40 % - Accent1 2 9 2 4" xfId="9959"/>
    <cellStyle name="40 % - Accent1 2 9 3" xfId="9960"/>
    <cellStyle name="40 % - Accent1 2 9 3 2" xfId="9961"/>
    <cellStyle name="40 % - Accent1 2 9 3 2 2" xfId="9962"/>
    <cellStyle name="40 % - Accent1 2 9 3 3" xfId="9963"/>
    <cellStyle name="40 % - Accent1 2 9 4" xfId="9964"/>
    <cellStyle name="40 % - Accent1 2 9 4 2" xfId="9965"/>
    <cellStyle name="40 % - Accent1 2 9 5" xfId="9966"/>
    <cellStyle name="40 % - Accent2 2" xfId="9967"/>
    <cellStyle name="40 % - Accent2 2 10" xfId="9968"/>
    <cellStyle name="40 % - Accent2 2 10 2" xfId="9969"/>
    <cellStyle name="40 % - Accent2 2 10 2 2" xfId="9970"/>
    <cellStyle name="40 % - Accent2 2 10 2 2 2" xfId="9971"/>
    <cellStyle name="40 % - Accent2 2 10 2 2 2 2" xfId="9972"/>
    <cellStyle name="40 % - Accent2 2 10 2 2 3" xfId="9973"/>
    <cellStyle name="40 % - Accent2 2 10 2 3" xfId="9974"/>
    <cellStyle name="40 % - Accent2 2 10 2 3 2" xfId="9975"/>
    <cellStyle name="40 % - Accent2 2 10 2 4" xfId="9976"/>
    <cellStyle name="40 % - Accent2 2 10 3" xfId="9977"/>
    <cellStyle name="40 % - Accent2 2 10 3 2" xfId="9978"/>
    <cellStyle name="40 % - Accent2 2 10 3 2 2" xfId="9979"/>
    <cellStyle name="40 % - Accent2 2 10 3 3" xfId="9980"/>
    <cellStyle name="40 % - Accent2 2 10 4" xfId="9981"/>
    <cellStyle name="40 % - Accent2 2 10 4 2" xfId="9982"/>
    <cellStyle name="40 % - Accent2 2 10 5" xfId="9983"/>
    <cellStyle name="40 % - Accent2 2 11" xfId="9984"/>
    <cellStyle name="40 % - Accent2 2 11 2" xfId="9985"/>
    <cellStyle name="40 % - Accent2 2 11 2 2" xfId="9986"/>
    <cellStyle name="40 % - Accent2 2 11 2 2 2" xfId="9987"/>
    <cellStyle name="40 % - Accent2 2 11 2 3" xfId="9988"/>
    <cellStyle name="40 % - Accent2 2 11 3" xfId="9989"/>
    <cellStyle name="40 % - Accent2 2 11 3 2" xfId="9990"/>
    <cellStyle name="40 % - Accent2 2 11 4" xfId="9991"/>
    <cellStyle name="40 % - Accent2 2 12" xfId="9992"/>
    <cellStyle name="40 % - Accent2 2 12 2" xfId="9993"/>
    <cellStyle name="40 % - Accent2 2 12 2 2" xfId="9994"/>
    <cellStyle name="40 % - Accent2 2 12 3" xfId="9995"/>
    <cellStyle name="40 % - Accent2 2 13" xfId="9996"/>
    <cellStyle name="40 % - Accent2 2 13 2" xfId="9997"/>
    <cellStyle name="40 % - Accent2 2 14" xfId="9998"/>
    <cellStyle name="40 % - Accent2 2 2" xfId="9999"/>
    <cellStyle name="40 % - Accent2 2 2 10" xfId="10000"/>
    <cellStyle name="40 % - Accent2 2 2 10 2" xfId="10001"/>
    <cellStyle name="40 % - Accent2 2 2 10 2 2" xfId="10002"/>
    <cellStyle name="40 % - Accent2 2 2 10 2 2 2" xfId="10003"/>
    <cellStyle name="40 % - Accent2 2 2 10 2 3" xfId="10004"/>
    <cellStyle name="40 % - Accent2 2 2 10 3" xfId="10005"/>
    <cellStyle name="40 % - Accent2 2 2 10 3 2" xfId="10006"/>
    <cellStyle name="40 % - Accent2 2 2 10 4" xfId="10007"/>
    <cellStyle name="40 % - Accent2 2 2 11" xfId="10008"/>
    <cellStyle name="40 % - Accent2 2 2 11 2" xfId="10009"/>
    <cellStyle name="40 % - Accent2 2 2 11 2 2" xfId="10010"/>
    <cellStyle name="40 % - Accent2 2 2 11 3" xfId="10011"/>
    <cellStyle name="40 % - Accent2 2 2 12" xfId="10012"/>
    <cellStyle name="40 % - Accent2 2 2 12 2" xfId="10013"/>
    <cellStyle name="40 % - Accent2 2 2 13" xfId="10014"/>
    <cellStyle name="40 % - Accent2 2 2 2" xfId="10015"/>
    <cellStyle name="40 % - Accent2 2 2 2 10" xfId="10016"/>
    <cellStyle name="40 % - Accent2 2 2 2 10 2" xfId="10017"/>
    <cellStyle name="40 % - Accent2 2 2 2 10 2 2" xfId="10018"/>
    <cellStyle name="40 % - Accent2 2 2 2 10 3" xfId="10019"/>
    <cellStyle name="40 % - Accent2 2 2 2 11" xfId="10020"/>
    <cellStyle name="40 % - Accent2 2 2 2 11 2" xfId="10021"/>
    <cellStyle name="40 % - Accent2 2 2 2 12" xfId="10022"/>
    <cellStyle name="40 % - Accent2 2 2 2 2" xfId="10023"/>
    <cellStyle name="40 % - Accent2 2 2 2 2 10" xfId="10024"/>
    <cellStyle name="40 % - Accent2 2 2 2 2 2" xfId="10025"/>
    <cellStyle name="40 % - Accent2 2 2 2 2 2 2" xfId="10026"/>
    <cellStyle name="40 % - Accent2 2 2 2 2 2 2 2" xfId="10027"/>
    <cellStyle name="40 % - Accent2 2 2 2 2 2 2 2 2" xfId="10028"/>
    <cellStyle name="40 % - Accent2 2 2 2 2 2 2 2 2 2" xfId="10029"/>
    <cellStyle name="40 % - Accent2 2 2 2 2 2 2 2 2 2 2" xfId="10030"/>
    <cellStyle name="40 % - Accent2 2 2 2 2 2 2 2 2 2 2 2" xfId="10031"/>
    <cellStyle name="40 % - Accent2 2 2 2 2 2 2 2 2 2 3" xfId="10032"/>
    <cellStyle name="40 % - Accent2 2 2 2 2 2 2 2 2 3" xfId="10033"/>
    <cellStyle name="40 % - Accent2 2 2 2 2 2 2 2 2 3 2" xfId="10034"/>
    <cellStyle name="40 % - Accent2 2 2 2 2 2 2 2 2 4" xfId="10035"/>
    <cellStyle name="40 % - Accent2 2 2 2 2 2 2 2 3" xfId="10036"/>
    <cellStyle name="40 % - Accent2 2 2 2 2 2 2 2 3 2" xfId="10037"/>
    <cellStyle name="40 % - Accent2 2 2 2 2 2 2 2 3 2 2" xfId="10038"/>
    <cellStyle name="40 % - Accent2 2 2 2 2 2 2 2 3 3" xfId="10039"/>
    <cellStyle name="40 % - Accent2 2 2 2 2 2 2 2 4" xfId="10040"/>
    <cellStyle name="40 % - Accent2 2 2 2 2 2 2 2 4 2" xfId="10041"/>
    <cellStyle name="40 % - Accent2 2 2 2 2 2 2 2 5" xfId="10042"/>
    <cellStyle name="40 % - Accent2 2 2 2 2 2 2 3" xfId="10043"/>
    <cellStyle name="40 % - Accent2 2 2 2 2 2 2 3 2" xfId="10044"/>
    <cellStyle name="40 % - Accent2 2 2 2 2 2 2 3 2 2" xfId="10045"/>
    <cellStyle name="40 % - Accent2 2 2 2 2 2 2 3 2 2 2" xfId="10046"/>
    <cellStyle name="40 % - Accent2 2 2 2 2 2 2 3 2 3" xfId="10047"/>
    <cellStyle name="40 % - Accent2 2 2 2 2 2 2 3 3" xfId="10048"/>
    <cellStyle name="40 % - Accent2 2 2 2 2 2 2 3 3 2" xfId="10049"/>
    <cellStyle name="40 % - Accent2 2 2 2 2 2 2 3 4" xfId="10050"/>
    <cellStyle name="40 % - Accent2 2 2 2 2 2 2 4" xfId="10051"/>
    <cellStyle name="40 % - Accent2 2 2 2 2 2 2 4 2" xfId="10052"/>
    <cellStyle name="40 % - Accent2 2 2 2 2 2 2 4 2 2" xfId="10053"/>
    <cellStyle name="40 % - Accent2 2 2 2 2 2 2 4 3" xfId="10054"/>
    <cellStyle name="40 % - Accent2 2 2 2 2 2 2 5" xfId="10055"/>
    <cellStyle name="40 % - Accent2 2 2 2 2 2 2 5 2" xfId="10056"/>
    <cellStyle name="40 % - Accent2 2 2 2 2 2 2 6" xfId="10057"/>
    <cellStyle name="40 % - Accent2 2 2 2 2 2 3" xfId="10058"/>
    <cellStyle name="40 % - Accent2 2 2 2 2 2 3 2" xfId="10059"/>
    <cellStyle name="40 % - Accent2 2 2 2 2 2 3 2 2" xfId="10060"/>
    <cellStyle name="40 % - Accent2 2 2 2 2 2 3 2 2 2" xfId="10061"/>
    <cellStyle name="40 % - Accent2 2 2 2 2 2 3 2 2 2 2" xfId="10062"/>
    <cellStyle name="40 % - Accent2 2 2 2 2 2 3 2 2 3" xfId="10063"/>
    <cellStyle name="40 % - Accent2 2 2 2 2 2 3 2 3" xfId="10064"/>
    <cellStyle name="40 % - Accent2 2 2 2 2 2 3 2 3 2" xfId="10065"/>
    <cellStyle name="40 % - Accent2 2 2 2 2 2 3 2 4" xfId="10066"/>
    <cellStyle name="40 % - Accent2 2 2 2 2 2 3 3" xfId="10067"/>
    <cellStyle name="40 % - Accent2 2 2 2 2 2 3 3 2" xfId="10068"/>
    <cellStyle name="40 % - Accent2 2 2 2 2 2 3 3 2 2" xfId="10069"/>
    <cellStyle name="40 % - Accent2 2 2 2 2 2 3 3 3" xfId="10070"/>
    <cellStyle name="40 % - Accent2 2 2 2 2 2 3 4" xfId="10071"/>
    <cellStyle name="40 % - Accent2 2 2 2 2 2 3 4 2" xfId="10072"/>
    <cellStyle name="40 % - Accent2 2 2 2 2 2 3 5" xfId="10073"/>
    <cellStyle name="40 % - Accent2 2 2 2 2 2 4" xfId="10074"/>
    <cellStyle name="40 % - Accent2 2 2 2 2 2 4 2" xfId="10075"/>
    <cellStyle name="40 % - Accent2 2 2 2 2 2 4 2 2" xfId="10076"/>
    <cellStyle name="40 % - Accent2 2 2 2 2 2 4 2 2 2" xfId="10077"/>
    <cellStyle name="40 % - Accent2 2 2 2 2 2 4 2 2 2 2" xfId="10078"/>
    <cellStyle name="40 % - Accent2 2 2 2 2 2 4 2 2 3" xfId="10079"/>
    <cellStyle name="40 % - Accent2 2 2 2 2 2 4 2 3" xfId="10080"/>
    <cellStyle name="40 % - Accent2 2 2 2 2 2 4 2 3 2" xfId="10081"/>
    <cellStyle name="40 % - Accent2 2 2 2 2 2 4 2 4" xfId="10082"/>
    <cellStyle name="40 % - Accent2 2 2 2 2 2 4 3" xfId="10083"/>
    <cellStyle name="40 % - Accent2 2 2 2 2 2 4 3 2" xfId="10084"/>
    <cellStyle name="40 % - Accent2 2 2 2 2 2 4 3 2 2" xfId="10085"/>
    <cellStyle name="40 % - Accent2 2 2 2 2 2 4 3 3" xfId="10086"/>
    <cellStyle name="40 % - Accent2 2 2 2 2 2 4 4" xfId="10087"/>
    <cellStyle name="40 % - Accent2 2 2 2 2 2 4 4 2" xfId="10088"/>
    <cellStyle name="40 % - Accent2 2 2 2 2 2 4 5" xfId="10089"/>
    <cellStyle name="40 % - Accent2 2 2 2 2 2 5" xfId="10090"/>
    <cellStyle name="40 % - Accent2 2 2 2 2 2 5 2" xfId="10091"/>
    <cellStyle name="40 % - Accent2 2 2 2 2 2 5 2 2" xfId="10092"/>
    <cellStyle name="40 % - Accent2 2 2 2 2 2 5 2 2 2" xfId="10093"/>
    <cellStyle name="40 % - Accent2 2 2 2 2 2 5 2 3" xfId="10094"/>
    <cellStyle name="40 % - Accent2 2 2 2 2 2 5 3" xfId="10095"/>
    <cellStyle name="40 % - Accent2 2 2 2 2 2 5 3 2" xfId="10096"/>
    <cellStyle name="40 % - Accent2 2 2 2 2 2 5 4" xfId="10097"/>
    <cellStyle name="40 % - Accent2 2 2 2 2 2 6" xfId="10098"/>
    <cellStyle name="40 % - Accent2 2 2 2 2 2 6 2" xfId="10099"/>
    <cellStyle name="40 % - Accent2 2 2 2 2 2 6 2 2" xfId="10100"/>
    <cellStyle name="40 % - Accent2 2 2 2 2 2 6 3" xfId="10101"/>
    <cellStyle name="40 % - Accent2 2 2 2 2 2 7" xfId="10102"/>
    <cellStyle name="40 % - Accent2 2 2 2 2 2 7 2" xfId="10103"/>
    <cellStyle name="40 % - Accent2 2 2 2 2 2 8" xfId="10104"/>
    <cellStyle name="40 % - Accent2 2 2 2 2 3" xfId="10105"/>
    <cellStyle name="40 % - Accent2 2 2 2 2 3 2" xfId="10106"/>
    <cellStyle name="40 % - Accent2 2 2 2 2 3 2 2" xfId="10107"/>
    <cellStyle name="40 % - Accent2 2 2 2 2 3 2 2 2" xfId="10108"/>
    <cellStyle name="40 % - Accent2 2 2 2 2 3 2 2 2 2" xfId="10109"/>
    <cellStyle name="40 % - Accent2 2 2 2 2 3 2 2 2 2 2" xfId="10110"/>
    <cellStyle name="40 % - Accent2 2 2 2 2 3 2 2 2 3" xfId="10111"/>
    <cellStyle name="40 % - Accent2 2 2 2 2 3 2 2 3" xfId="10112"/>
    <cellStyle name="40 % - Accent2 2 2 2 2 3 2 2 3 2" xfId="10113"/>
    <cellStyle name="40 % - Accent2 2 2 2 2 3 2 2 4" xfId="10114"/>
    <cellStyle name="40 % - Accent2 2 2 2 2 3 2 3" xfId="10115"/>
    <cellStyle name="40 % - Accent2 2 2 2 2 3 2 3 2" xfId="10116"/>
    <cellStyle name="40 % - Accent2 2 2 2 2 3 2 3 2 2" xfId="10117"/>
    <cellStyle name="40 % - Accent2 2 2 2 2 3 2 3 3" xfId="10118"/>
    <cellStyle name="40 % - Accent2 2 2 2 2 3 2 4" xfId="10119"/>
    <cellStyle name="40 % - Accent2 2 2 2 2 3 2 4 2" xfId="10120"/>
    <cellStyle name="40 % - Accent2 2 2 2 2 3 2 5" xfId="10121"/>
    <cellStyle name="40 % - Accent2 2 2 2 2 3 3" xfId="10122"/>
    <cellStyle name="40 % - Accent2 2 2 2 2 3 3 2" xfId="10123"/>
    <cellStyle name="40 % - Accent2 2 2 2 2 3 3 2 2" xfId="10124"/>
    <cellStyle name="40 % - Accent2 2 2 2 2 3 3 2 2 2" xfId="10125"/>
    <cellStyle name="40 % - Accent2 2 2 2 2 3 3 2 2 2 2" xfId="10126"/>
    <cellStyle name="40 % - Accent2 2 2 2 2 3 3 2 2 3" xfId="10127"/>
    <cellStyle name="40 % - Accent2 2 2 2 2 3 3 2 3" xfId="10128"/>
    <cellStyle name="40 % - Accent2 2 2 2 2 3 3 2 3 2" xfId="10129"/>
    <cellStyle name="40 % - Accent2 2 2 2 2 3 3 2 4" xfId="10130"/>
    <cellStyle name="40 % - Accent2 2 2 2 2 3 3 3" xfId="10131"/>
    <cellStyle name="40 % - Accent2 2 2 2 2 3 3 3 2" xfId="10132"/>
    <cellStyle name="40 % - Accent2 2 2 2 2 3 3 3 2 2" xfId="10133"/>
    <cellStyle name="40 % - Accent2 2 2 2 2 3 3 3 3" xfId="10134"/>
    <cellStyle name="40 % - Accent2 2 2 2 2 3 3 4" xfId="10135"/>
    <cellStyle name="40 % - Accent2 2 2 2 2 3 3 4 2" xfId="10136"/>
    <cellStyle name="40 % - Accent2 2 2 2 2 3 3 5" xfId="10137"/>
    <cellStyle name="40 % - Accent2 2 2 2 2 3 4" xfId="10138"/>
    <cellStyle name="40 % - Accent2 2 2 2 2 3 4 2" xfId="10139"/>
    <cellStyle name="40 % - Accent2 2 2 2 2 3 4 2 2" xfId="10140"/>
    <cellStyle name="40 % - Accent2 2 2 2 2 3 4 2 2 2" xfId="10141"/>
    <cellStyle name="40 % - Accent2 2 2 2 2 3 4 2 3" xfId="10142"/>
    <cellStyle name="40 % - Accent2 2 2 2 2 3 4 3" xfId="10143"/>
    <cellStyle name="40 % - Accent2 2 2 2 2 3 4 3 2" xfId="10144"/>
    <cellStyle name="40 % - Accent2 2 2 2 2 3 4 4" xfId="10145"/>
    <cellStyle name="40 % - Accent2 2 2 2 2 3 5" xfId="10146"/>
    <cellStyle name="40 % - Accent2 2 2 2 2 3 5 2" xfId="10147"/>
    <cellStyle name="40 % - Accent2 2 2 2 2 3 5 2 2" xfId="10148"/>
    <cellStyle name="40 % - Accent2 2 2 2 2 3 5 3" xfId="10149"/>
    <cellStyle name="40 % - Accent2 2 2 2 2 3 6" xfId="10150"/>
    <cellStyle name="40 % - Accent2 2 2 2 2 3 6 2" xfId="10151"/>
    <cellStyle name="40 % - Accent2 2 2 2 2 3 7" xfId="10152"/>
    <cellStyle name="40 % - Accent2 2 2 2 2 4" xfId="10153"/>
    <cellStyle name="40 % - Accent2 2 2 2 2 4 2" xfId="10154"/>
    <cellStyle name="40 % - Accent2 2 2 2 2 4 2 2" xfId="10155"/>
    <cellStyle name="40 % - Accent2 2 2 2 2 4 2 2 2" xfId="10156"/>
    <cellStyle name="40 % - Accent2 2 2 2 2 4 2 2 2 2" xfId="10157"/>
    <cellStyle name="40 % - Accent2 2 2 2 2 4 2 2 3" xfId="10158"/>
    <cellStyle name="40 % - Accent2 2 2 2 2 4 2 3" xfId="10159"/>
    <cellStyle name="40 % - Accent2 2 2 2 2 4 2 3 2" xfId="10160"/>
    <cellStyle name="40 % - Accent2 2 2 2 2 4 2 4" xfId="10161"/>
    <cellStyle name="40 % - Accent2 2 2 2 2 4 3" xfId="10162"/>
    <cellStyle name="40 % - Accent2 2 2 2 2 4 3 2" xfId="10163"/>
    <cellStyle name="40 % - Accent2 2 2 2 2 4 3 2 2" xfId="10164"/>
    <cellStyle name="40 % - Accent2 2 2 2 2 4 3 3" xfId="10165"/>
    <cellStyle name="40 % - Accent2 2 2 2 2 4 4" xfId="10166"/>
    <cellStyle name="40 % - Accent2 2 2 2 2 4 4 2" xfId="10167"/>
    <cellStyle name="40 % - Accent2 2 2 2 2 4 5" xfId="10168"/>
    <cellStyle name="40 % - Accent2 2 2 2 2 5" xfId="10169"/>
    <cellStyle name="40 % - Accent2 2 2 2 2 5 2" xfId="10170"/>
    <cellStyle name="40 % - Accent2 2 2 2 2 5 2 2" xfId="10171"/>
    <cellStyle name="40 % - Accent2 2 2 2 2 5 2 2 2" xfId="10172"/>
    <cellStyle name="40 % - Accent2 2 2 2 2 5 2 2 2 2" xfId="10173"/>
    <cellStyle name="40 % - Accent2 2 2 2 2 5 2 2 3" xfId="10174"/>
    <cellStyle name="40 % - Accent2 2 2 2 2 5 2 3" xfId="10175"/>
    <cellStyle name="40 % - Accent2 2 2 2 2 5 2 3 2" xfId="10176"/>
    <cellStyle name="40 % - Accent2 2 2 2 2 5 2 4" xfId="10177"/>
    <cellStyle name="40 % - Accent2 2 2 2 2 5 3" xfId="10178"/>
    <cellStyle name="40 % - Accent2 2 2 2 2 5 3 2" xfId="10179"/>
    <cellStyle name="40 % - Accent2 2 2 2 2 5 3 2 2" xfId="10180"/>
    <cellStyle name="40 % - Accent2 2 2 2 2 5 3 3" xfId="10181"/>
    <cellStyle name="40 % - Accent2 2 2 2 2 5 4" xfId="10182"/>
    <cellStyle name="40 % - Accent2 2 2 2 2 5 4 2" xfId="10183"/>
    <cellStyle name="40 % - Accent2 2 2 2 2 5 5" xfId="10184"/>
    <cellStyle name="40 % - Accent2 2 2 2 2 6" xfId="10185"/>
    <cellStyle name="40 % - Accent2 2 2 2 2 6 2" xfId="10186"/>
    <cellStyle name="40 % - Accent2 2 2 2 2 6 2 2" xfId="10187"/>
    <cellStyle name="40 % - Accent2 2 2 2 2 6 2 2 2" xfId="10188"/>
    <cellStyle name="40 % - Accent2 2 2 2 2 6 2 2 2 2" xfId="10189"/>
    <cellStyle name="40 % - Accent2 2 2 2 2 6 2 2 3" xfId="10190"/>
    <cellStyle name="40 % - Accent2 2 2 2 2 6 2 3" xfId="10191"/>
    <cellStyle name="40 % - Accent2 2 2 2 2 6 2 3 2" xfId="10192"/>
    <cellStyle name="40 % - Accent2 2 2 2 2 6 2 4" xfId="10193"/>
    <cellStyle name="40 % - Accent2 2 2 2 2 6 3" xfId="10194"/>
    <cellStyle name="40 % - Accent2 2 2 2 2 6 3 2" xfId="10195"/>
    <cellStyle name="40 % - Accent2 2 2 2 2 6 3 2 2" xfId="10196"/>
    <cellStyle name="40 % - Accent2 2 2 2 2 6 3 3" xfId="10197"/>
    <cellStyle name="40 % - Accent2 2 2 2 2 6 4" xfId="10198"/>
    <cellStyle name="40 % - Accent2 2 2 2 2 6 4 2" xfId="10199"/>
    <cellStyle name="40 % - Accent2 2 2 2 2 6 5" xfId="10200"/>
    <cellStyle name="40 % - Accent2 2 2 2 2 7" xfId="10201"/>
    <cellStyle name="40 % - Accent2 2 2 2 2 7 2" xfId="10202"/>
    <cellStyle name="40 % - Accent2 2 2 2 2 7 2 2" xfId="10203"/>
    <cellStyle name="40 % - Accent2 2 2 2 2 7 2 2 2" xfId="10204"/>
    <cellStyle name="40 % - Accent2 2 2 2 2 7 2 3" xfId="10205"/>
    <cellStyle name="40 % - Accent2 2 2 2 2 7 3" xfId="10206"/>
    <cellStyle name="40 % - Accent2 2 2 2 2 7 3 2" xfId="10207"/>
    <cellStyle name="40 % - Accent2 2 2 2 2 7 4" xfId="10208"/>
    <cellStyle name="40 % - Accent2 2 2 2 2 8" xfId="10209"/>
    <cellStyle name="40 % - Accent2 2 2 2 2 8 2" xfId="10210"/>
    <cellStyle name="40 % - Accent2 2 2 2 2 8 2 2" xfId="10211"/>
    <cellStyle name="40 % - Accent2 2 2 2 2 8 3" xfId="10212"/>
    <cellStyle name="40 % - Accent2 2 2 2 2 9" xfId="10213"/>
    <cellStyle name="40 % - Accent2 2 2 2 2 9 2" xfId="10214"/>
    <cellStyle name="40 % - Accent2 2 2 2 3" xfId="10215"/>
    <cellStyle name="40 % - Accent2 2 2 2 3 2" xfId="10216"/>
    <cellStyle name="40 % - Accent2 2 2 2 3 2 2" xfId="10217"/>
    <cellStyle name="40 % - Accent2 2 2 2 3 2 2 2" xfId="10218"/>
    <cellStyle name="40 % - Accent2 2 2 2 3 2 2 2 2" xfId="10219"/>
    <cellStyle name="40 % - Accent2 2 2 2 3 2 2 2 2 2" xfId="10220"/>
    <cellStyle name="40 % - Accent2 2 2 2 3 2 2 2 2 2 2" xfId="10221"/>
    <cellStyle name="40 % - Accent2 2 2 2 3 2 2 2 2 3" xfId="10222"/>
    <cellStyle name="40 % - Accent2 2 2 2 3 2 2 2 3" xfId="10223"/>
    <cellStyle name="40 % - Accent2 2 2 2 3 2 2 2 3 2" xfId="10224"/>
    <cellStyle name="40 % - Accent2 2 2 2 3 2 2 2 4" xfId="10225"/>
    <cellStyle name="40 % - Accent2 2 2 2 3 2 2 3" xfId="10226"/>
    <cellStyle name="40 % - Accent2 2 2 2 3 2 2 3 2" xfId="10227"/>
    <cellStyle name="40 % - Accent2 2 2 2 3 2 2 3 2 2" xfId="10228"/>
    <cellStyle name="40 % - Accent2 2 2 2 3 2 2 3 3" xfId="10229"/>
    <cellStyle name="40 % - Accent2 2 2 2 3 2 2 4" xfId="10230"/>
    <cellStyle name="40 % - Accent2 2 2 2 3 2 2 4 2" xfId="10231"/>
    <cellStyle name="40 % - Accent2 2 2 2 3 2 2 5" xfId="10232"/>
    <cellStyle name="40 % - Accent2 2 2 2 3 2 3" xfId="10233"/>
    <cellStyle name="40 % - Accent2 2 2 2 3 2 3 2" xfId="10234"/>
    <cellStyle name="40 % - Accent2 2 2 2 3 2 3 2 2" xfId="10235"/>
    <cellStyle name="40 % - Accent2 2 2 2 3 2 3 2 2 2" xfId="10236"/>
    <cellStyle name="40 % - Accent2 2 2 2 3 2 3 2 3" xfId="10237"/>
    <cellStyle name="40 % - Accent2 2 2 2 3 2 3 3" xfId="10238"/>
    <cellStyle name="40 % - Accent2 2 2 2 3 2 3 3 2" xfId="10239"/>
    <cellStyle name="40 % - Accent2 2 2 2 3 2 3 4" xfId="10240"/>
    <cellStyle name="40 % - Accent2 2 2 2 3 2 4" xfId="10241"/>
    <cellStyle name="40 % - Accent2 2 2 2 3 2 4 2" xfId="10242"/>
    <cellStyle name="40 % - Accent2 2 2 2 3 2 4 2 2" xfId="10243"/>
    <cellStyle name="40 % - Accent2 2 2 2 3 2 4 3" xfId="10244"/>
    <cellStyle name="40 % - Accent2 2 2 2 3 2 5" xfId="10245"/>
    <cellStyle name="40 % - Accent2 2 2 2 3 2 5 2" xfId="10246"/>
    <cellStyle name="40 % - Accent2 2 2 2 3 2 6" xfId="10247"/>
    <cellStyle name="40 % - Accent2 2 2 2 3 3" xfId="10248"/>
    <cellStyle name="40 % - Accent2 2 2 2 3 3 2" xfId="10249"/>
    <cellStyle name="40 % - Accent2 2 2 2 3 3 2 2" xfId="10250"/>
    <cellStyle name="40 % - Accent2 2 2 2 3 3 2 2 2" xfId="10251"/>
    <cellStyle name="40 % - Accent2 2 2 2 3 3 2 2 2 2" xfId="10252"/>
    <cellStyle name="40 % - Accent2 2 2 2 3 3 2 2 3" xfId="10253"/>
    <cellStyle name="40 % - Accent2 2 2 2 3 3 2 3" xfId="10254"/>
    <cellStyle name="40 % - Accent2 2 2 2 3 3 2 3 2" xfId="10255"/>
    <cellStyle name="40 % - Accent2 2 2 2 3 3 2 4" xfId="10256"/>
    <cellStyle name="40 % - Accent2 2 2 2 3 3 3" xfId="10257"/>
    <cellStyle name="40 % - Accent2 2 2 2 3 3 3 2" xfId="10258"/>
    <cellStyle name="40 % - Accent2 2 2 2 3 3 3 2 2" xfId="10259"/>
    <cellStyle name="40 % - Accent2 2 2 2 3 3 3 3" xfId="10260"/>
    <cellStyle name="40 % - Accent2 2 2 2 3 3 4" xfId="10261"/>
    <cellStyle name="40 % - Accent2 2 2 2 3 3 4 2" xfId="10262"/>
    <cellStyle name="40 % - Accent2 2 2 2 3 3 5" xfId="10263"/>
    <cellStyle name="40 % - Accent2 2 2 2 3 4" xfId="10264"/>
    <cellStyle name="40 % - Accent2 2 2 2 3 4 2" xfId="10265"/>
    <cellStyle name="40 % - Accent2 2 2 2 3 4 2 2" xfId="10266"/>
    <cellStyle name="40 % - Accent2 2 2 2 3 4 2 2 2" xfId="10267"/>
    <cellStyle name="40 % - Accent2 2 2 2 3 4 2 3" xfId="10268"/>
    <cellStyle name="40 % - Accent2 2 2 2 3 4 3" xfId="10269"/>
    <cellStyle name="40 % - Accent2 2 2 2 3 4 3 2" xfId="10270"/>
    <cellStyle name="40 % - Accent2 2 2 2 3 4 4" xfId="10271"/>
    <cellStyle name="40 % - Accent2 2 2 2 3 5" xfId="10272"/>
    <cellStyle name="40 % - Accent2 2 2 2 3 5 2" xfId="10273"/>
    <cellStyle name="40 % - Accent2 2 2 2 3 5 2 2" xfId="10274"/>
    <cellStyle name="40 % - Accent2 2 2 2 3 5 3" xfId="10275"/>
    <cellStyle name="40 % - Accent2 2 2 2 3 6" xfId="10276"/>
    <cellStyle name="40 % - Accent2 2 2 2 3 6 2" xfId="10277"/>
    <cellStyle name="40 % - Accent2 2 2 2 3 7" xfId="10278"/>
    <cellStyle name="40 % - Accent2 2 2 2 4" xfId="10279"/>
    <cellStyle name="40 % - Accent2 2 2 2 4 2" xfId="10280"/>
    <cellStyle name="40 % - Accent2 2 2 2 4 2 2" xfId="10281"/>
    <cellStyle name="40 % - Accent2 2 2 2 4 2 2 2" xfId="10282"/>
    <cellStyle name="40 % - Accent2 2 2 2 4 2 2 2 2" xfId="10283"/>
    <cellStyle name="40 % - Accent2 2 2 2 4 2 2 2 2 2" xfId="10284"/>
    <cellStyle name="40 % - Accent2 2 2 2 4 2 2 2 3" xfId="10285"/>
    <cellStyle name="40 % - Accent2 2 2 2 4 2 2 3" xfId="10286"/>
    <cellStyle name="40 % - Accent2 2 2 2 4 2 2 3 2" xfId="10287"/>
    <cellStyle name="40 % - Accent2 2 2 2 4 2 2 4" xfId="10288"/>
    <cellStyle name="40 % - Accent2 2 2 2 4 2 3" xfId="10289"/>
    <cellStyle name="40 % - Accent2 2 2 2 4 2 3 2" xfId="10290"/>
    <cellStyle name="40 % - Accent2 2 2 2 4 2 3 2 2" xfId="10291"/>
    <cellStyle name="40 % - Accent2 2 2 2 4 2 3 3" xfId="10292"/>
    <cellStyle name="40 % - Accent2 2 2 2 4 2 4" xfId="10293"/>
    <cellStyle name="40 % - Accent2 2 2 2 4 2 4 2" xfId="10294"/>
    <cellStyle name="40 % - Accent2 2 2 2 4 2 5" xfId="10295"/>
    <cellStyle name="40 % - Accent2 2 2 2 4 3" xfId="10296"/>
    <cellStyle name="40 % - Accent2 2 2 2 4 3 2" xfId="10297"/>
    <cellStyle name="40 % - Accent2 2 2 2 4 3 2 2" xfId="10298"/>
    <cellStyle name="40 % - Accent2 2 2 2 4 3 2 2 2" xfId="10299"/>
    <cellStyle name="40 % - Accent2 2 2 2 4 3 2 2 2 2" xfId="10300"/>
    <cellStyle name="40 % - Accent2 2 2 2 4 3 2 2 3" xfId="10301"/>
    <cellStyle name="40 % - Accent2 2 2 2 4 3 2 3" xfId="10302"/>
    <cellStyle name="40 % - Accent2 2 2 2 4 3 2 3 2" xfId="10303"/>
    <cellStyle name="40 % - Accent2 2 2 2 4 3 2 4" xfId="10304"/>
    <cellStyle name="40 % - Accent2 2 2 2 4 3 3" xfId="10305"/>
    <cellStyle name="40 % - Accent2 2 2 2 4 3 3 2" xfId="10306"/>
    <cellStyle name="40 % - Accent2 2 2 2 4 3 3 2 2" xfId="10307"/>
    <cellStyle name="40 % - Accent2 2 2 2 4 3 3 3" xfId="10308"/>
    <cellStyle name="40 % - Accent2 2 2 2 4 3 4" xfId="10309"/>
    <cellStyle name="40 % - Accent2 2 2 2 4 3 4 2" xfId="10310"/>
    <cellStyle name="40 % - Accent2 2 2 2 4 3 5" xfId="10311"/>
    <cellStyle name="40 % - Accent2 2 2 2 4 4" xfId="10312"/>
    <cellStyle name="40 % - Accent2 2 2 2 4 4 2" xfId="10313"/>
    <cellStyle name="40 % - Accent2 2 2 2 4 4 2 2" xfId="10314"/>
    <cellStyle name="40 % - Accent2 2 2 2 4 4 2 2 2" xfId="10315"/>
    <cellStyle name="40 % - Accent2 2 2 2 4 4 2 3" xfId="10316"/>
    <cellStyle name="40 % - Accent2 2 2 2 4 4 3" xfId="10317"/>
    <cellStyle name="40 % - Accent2 2 2 2 4 4 3 2" xfId="10318"/>
    <cellStyle name="40 % - Accent2 2 2 2 4 4 4" xfId="10319"/>
    <cellStyle name="40 % - Accent2 2 2 2 4 5" xfId="10320"/>
    <cellStyle name="40 % - Accent2 2 2 2 4 5 2" xfId="10321"/>
    <cellStyle name="40 % - Accent2 2 2 2 4 5 2 2" xfId="10322"/>
    <cellStyle name="40 % - Accent2 2 2 2 4 5 3" xfId="10323"/>
    <cellStyle name="40 % - Accent2 2 2 2 4 6" xfId="10324"/>
    <cellStyle name="40 % - Accent2 2 2 2 4 6 2" xfId="10325"/>
    <cellStyle name="40 % - Accent2 2 2 2 4 7" xfId="10326"/>
    <cellStyle name="40 % - Accent2 2 2 2 5" xfId="10327"/>
    <cellStyle name="40 % - Accent2 2 2 2 5 2" xfId="10328"/>
    <cellStyle name="40 % - Accent2 2 2 2 5 2 2" xfId="10329"/>
    <cellStyle name="40 % - Accent2 2 2 2 5 2 2 2" xfId="10330"/>
    <cellStyle name="40 % - Accent2 2 2 2 5 2 2 2 2" xfId="10331"/>
    <cellStyle name="40 % - Accent2 2 2 2 5 2 2 2 2 2" xfId="10332"/>
    <cellStyle name="40 % - Accent2 2 2 2 5 2 2 2 3" xfId="10333"/>
    <cellStyle name="40 % - Accent2 2 2 2 5 2 2 3" xfId="10334"/>
    <cellStyle name="40 % - Accent2 2 2 2 5 2 2 3 2" xfId="10335"/>
    <cellStyle name="40 % - Accent2 2 2 2 5 2 2 4" xfId="10336"/>
    <cellStyle name="40 % - Accent2 2 2 2 5 2 3" xfId="10337"/>
    <cellStyle name="40 % - Accent2 2 2 2 5 2 3 2" xfId="10338"/>
    <cellStyle name="40 % - Accent2 2 2 2 5 2 3 2 2" xfId="10339"/>
    <cellStyle name="40 % - Accent2 2 2 2 5 2 3 3" xfId="10340"/>
    <cellStyle name="40 % - Accent2 2 2 2 5 2 4" xfId="10341"/>
    <cellStyle name="40 % - Accent2 2 2 2 5 2 4 2" xfId="10342"/>
    <cellStyle name="40 % - Accent2 2 2 2 5 2 5" xfId="10343"/>
    <cellStyle name="40 % - Accent2 2 2 2 5 3" xfId="10344"/>
    <cellStyle name="40 % - Accent2 2 2 2 5 3 2" xfId="10345"/>
    <cellStyle name="40 % - Accent2 2 2 2 5 3 2 2" xfId="10346"/>
    <cellStyle name="40 % - Accent2 2 2 2 5 3 2 2 2" xfId="10347"/>
    <cellStyle name="40 % - Accent2 2 2 2 5 3 2 3" xfId="10348"/>
    <cellStyle name="40 % - Accent2 2 2 2 5 3 3" xfId="10349"/>
    <cellStyle name="40 % - Accent2 2 2 2 5 3 3 2" xfId="10350"/>
    <cellStyle name="40 % - Accent2 2 2 2 5 3 4" xfId="10351"/>
    <cellStyle name="40 % - Accent2 2 2 2 5 4" xfId="10352"/>
    <cellStyle name="40 % - Accent2 2 2 2 5 4 2" xfId="10353"/>
    <cellStyle name="40 % - Accent2 2 2 2 5 4 2 2" xfId="10354"/>
    <cellStyle name="40 % - Accent2 2 2 2 5 4 3" xfId="10355"/>
    <cellStyle name="40 % - Accent2 2 2 2 5 5" xfId="10356"/>
    <cellStyle name="40 % - Accent2 2 2 2 5 5 2" xfId="10357"/>
    <cellStyle name="40 % - Accent2 2 2 2 5 6" xfId="10358"/>
    <cellStyle name="40 % - Accent2 2 2 2 6" xfId="10359"/>
    <cellStyle name="40 % - Accent2 2 2 2 6 2" xfId="10360"/>
    <cellStyle name="40 % - Accent2 2 2 2 6 2 2" xfId="10361"/>
    <cellStyle name="40 % - Accent2 2 2 2 6 2 2 2" xfId="10362"/>
    <cellStyle name="40 % - Accent2 2 2 2 6 2 2 2 2" xfId="10363"/>
    <cellStyle name="40 % - Accent2 2 2 2 6 2 2 3" xfId="10364"/>
    <cellStyle name="40 % - Accent2 2 2 2 6 2 3" xfId="10365"/>
    <cellStyle name="40 % - Accent2 2 2 2 6 2 3 2" xfId="10366"/>
    <cellStyle name="40 % - Accent2 2 2 2 6 2 4" xfId="10367"/>
    <cellStyle name="40 % - Accent2 2 2 2 6 3" xfId="10368"/>
    <cellStyle name="40 % - Accent2 2 2 2 6 3 2" xfId="10369"/>
    <cellStyle name="40 % - Accent2 2 2 2 6 3 2 2" xfId="10370"/>
    <cellStyle name="40 % - Accent2 2 2 2 6 3 3" xfId="10371"/>
    <cellStyle name="40 % - Accent2 2 2 2 6 4" xfId="10372"/>
    <cellStyle name="40 % - Accent2 2 2 2 6 4 2" xfId="10373"/>
    <cellStyle name="40 % - Accent2 2 2 2 6 5" xfId="10374"/>
    <cellStyle name="40 % - Accent2 2 2 2 7" xfId="10375"/>
    <cellStyle name="40 % - Accent2 2 2 2 7 2" xfId="10376"/>
    <cellStyle name="40 % - Accent2 2 2 2 7 2 2" xfId="10377"/>
    <cellStyle name="40 % - Accent2 2 2 2 7 2 2 2" xfId="10378"/>
    <cellStyle name="40 % - Accent2 2 2 2 7 2 2 2 2" xfId="10379"/>
    <cellStyle name="40 % - Accent2 2 2 2 7 2 2 3" xfId="10380"/>
    <cellStyle name="40 % - Accent2 2 2 2 7 2 3" xfId="10381"/>
    <cellStyle name="40 % - Accent2 2 2 2 7 2 3 2" xfId="10382"/>
    <cellStyle name="40 % - Accent2 2 2 2 7 2 4" xfId="10383"/>
    <cellStyle name="40 % - Accent2 2 2 2 7 3" xfId="10384"/>
    <cellStyle name="40 % - Accent2 2 2 2 7 3 2" xfId="10385"/>
    <cellStyle name="40 % - Accent2 2 2 2 7 3 2 2" xfId="10386"/>
    <cellStyle name="40 % - Accent2 2 2 2 7 3 3" xfId="10387"/>
    <cellStyle name="40 % - Accent2 2 2 2 7 4" xfId="10388"/>
    <cellStyle name="40 % - Accent2 2 2 2 7 4 2" xfId="10389"/>
    <cellStyle name="40 % - Accent2 2 2 2 7 5" xfId="10390"/>
    <cellStyle name="40 % - Accent2 2 2 2 8" xfId="10391"/>
    <cellStyle name="40 % - Accent2 2 2 2 8 2" xfId="10392"/>
    <cellStyle name="40 % - Accent2 2 2 2 8 2 2" xfId="10393"/>
    <cellStyle name="40 % - Accent2 2 2 2 8 2 2 2" xfId="10394"/>
    <cellStyle name="40 % - Accent2 2 2 2 8 2 2 2 2" xfId="10395"/>
    <cellStyle name="40 % - Accent2 2 2 2 8 2 2 3" xfId="10396"/>
    <cellStyle name="40 % - Accent2 2 2 2 8 2 3" xfId="10397"/>
    <cellStyle name="40 % - Accent2 2 2 2 8 2 3 2" xfId="10398"/>
    <cellStyle name="40 % - Accent2 2 2 2 8 2 4" xfId="10399"/>
    <cellStyle name="40 % - Accent2 2 2 2 8 3" xfId="10400"/>
    <cellStyle name="40 % - Accent2 2 2 2 8 3 2" xfId="10401"/>
    <cellStyle name="40 % - Accent2 2 2 2 8 3 2 2" xfId="10402"/>
    <cellStyle name="40 % - Accent2 2 2 2 8 3 3" xfId="10403"/>
    <cellStyle name="40 % - Accent2 2 2 2 8 4" xfId="10404"/>
    <cellStyle name="40 % - Accent2 2 2 2 8 4 2" xfId="10405"/>
    <cellStyle name="40 % - Accent2 2 2 2 8 5" xfId="10406"/>
    <cellStyle name="40 % - Accent2 2 2 2 9" xfId="10407"/>
    <cellStyle name="40 % - Accent2 2 2 2 9 2" xfId="10408"/>
    <cellStyle name="40 % - Accent2 2 2 2 9 2 2" xfId="10409"/>
    <cellStyle name="40 % - Accent2 2 2 2 9 2 2 2" xfId="10410"/>
    <cellStyle name="40 % - Accent2 2 2 2 9 2 3" xfId="10411"/>
    <cellStyle name="40 % - Accent2 2 2 2 9 3" xfId="10412"/>
    <cellStyle name="40 % - Accent2 2 2 2 9 3 2" xfId="10413"/>
    <cellStyle name="40 % - Accent2 2 2 2 9 4" xfId="10414"/>
    <cellStyle name="40 % - Accent2 2 2 3" xfId="10415"/>
    <cellStyle name="40 % - Accent2 2 2 3 2" xfId="10416"/>
    <cellStyle name="40 % - Accent2 2 2 3 2 2" xfId="10417"/>
    <cellStyle name="40 % - Accent2 2 2 3 2 2 2" xfId="10418"/>
    <cellStyle name="40 % - Accent2 2 2 3 2 2 2 2" xfId="10419"/>
    <cellStyle name="40 % - Accent2 2 2 3 2 2 2 2 2" xfId="10420"/>
    <cellStyle name="40 % - Accent2 2 2 3 2 2 2 2 2 2" xfId="10421"/>
    <cellStyle name="40 % - Accent2 2 2 3 2 2 2 2 2 2 2" xfId="10422"/>
    <cellStyle name="40 % - Accent2 2 2 3 2 2 2 2 2 3" xfId="10423"/>
    <cellStyle name="40 % - Accent2 2 2 3 2 2 2 2 3" xfId="10424"/>
    <cellStyle name="40 % - Accent2 2 2 3 2 2 2 2 3 2" xfId="10425"/>
    <cellStyle name="40 % - Accent2 2 2 3 2 2 2 2 4" xfId="10426"/>
    <cellStyle name="40 % - Accent2 2 2 3 2 2 2 3" xfId="10427"/>
    <cellStyle name="40 % - Accent2 2 2 3 2 2 2 3 2" xfId="10428"/>
    <cellStyle name="40 % - Accent2 2 2 3 2 2 2 3 2 2" xfId="10429"/>
    <cellStyle name="40 % - Accent2 2 2 3 2 2 2 3 3" xfId="10430"/>
    <cellStyle name="40 % - Accent2 2 2 3 2 2 2 4" xfId="10431"/>
    <cellStyle name="40 % - Accent2 2 2 3 2 2 2 4 2" xfId="10432"/>
    <cellStyle name="40 % - Accent2 2 2 3 2 2 2 5" xfId="10433"/>
    <cellStyle name="40 % - Accent2 2 2 3 2 2 3" xfId="10434"/>
    <cellStyle name="40 % - Accent2 2 2 3 2 2 3 2" xfId="10435"/>
    <cellStyle name="40 % - Accent2 2 2 3 2 2 3 2 2" xfId="10436"/>
    <cellStyle name="40 % - Accent2 2 2 3 2 2 3 2 2 2" xfId="10437"/>
    <cellStyle name="40 % - Accent2 2 2 3 2 2 3 2 3" xfId="10438"/>
    <cellStyle name="40 % - Accent2 2 2 3 2 2 3 3" xfId="10439"/>
    <cellStyle name="40 % - Accent2 2 2 3 2 2 3 3 2" xfId="10440"/>
    <cellStyle name="40 % - Accent2 2 2 3 2 2 3 4" xfId="10441"/>
    <cellStyle name="40 % - Accent2 2 2 3 2 2 4" xfId="10442"/>
    <cellStyle name="40 % - Accent2 2 2 3 2 2 4 2" xfId="10443"/>
    <cellStyle name="40 % - Accent2 2 2 3 2 2 4 2 2" xfId="10444"/>
    <cellStyle name="40 % - Accent2 2 2 3 2 2 4 3" xfId="10445"/>
    <cellStyle name="40 % - Accent2 2 2 3 2 2 5" xfId="10446"/>
    <cellStyle name="40 % - Accent2 2 2 3 2 2 5 2" xfId="10447"/>
    <cellStyle name="40 % - Accent2 2 2 3 2 2 6" xfId="10448"/>
    <cellStyle name="40 % - Accent2 2 2 3 2 3" xfId="10449"/>
    <cellStyle name="40 % - Accent2 2 2 3 2 3 2" xfId="10450"/>
    <cellStyle name="40 % - Accent2 2 2 3 2 3 2 2" xfId="10451"/>
    <cellStyle name="40 % - Accent2 2 2 3 2 3 2 2 2" xfId="10452"/>
    <cellStyle name="40 % - Accent2 2 2 3 2 3 2 2 2 2" xfId="10453"/>
    <cellStyle name="40 % - Accent2 2 2 3 2 3 2 2 3" xfId="10454"/>
    <cellStyle name="40 % - Accent2 2 2 3 2 3 2 3" xfId="10455"/>
    <cellStyle name="40 % - Accent2 2 2 3 2 3 2 3 2" xfId="10456"/>
    <cellStyle name="40 % - Accent2 2 2 3 2 3 2 4" xfId="10457"/>
    <cellStyle name="40 % - Accent2 2 2 3 2 3 3" xfId="10458"/>
    <cellStyle name="40 % - Accent2 2 2 3 2 3 3 2" xfId="10459"/>
    <cellStyle name="40 % - Accent2 2 2 3 2 3 3 2 2" xfId="10460"/>
    <cellStyle name="40 % - Accent2 2 2 3 2 3 3 3" xfId="10461"/>
    <cellStyle name="40 % - Accent2 2 2 3 2 3 4" xfId="10462"/>
    <cellStyle name="40 % - Accent2 2 2 3 2 3 4 2" xfId="10463"/>
    <cellStyle name="40 % - Accent2 2 2 3 2 3 5" xfId="10464"/>
    <cellStyle name="40 % - Accent2 2 2 3 2 4" xfId="10465"/>
    <cellStyle name="40 % - Accent2 2 2 3 2 4 2" xfId="10466"/>
    <cellStyle name="40 % - Accent2 2 2 3 2 4 2 2" xfId="10467"/>
    <cellStyle name="40 % - Accent2 2 2 3 2 4 2 2 2" xfId="10468"/>
    <cellStyle name="40 % - Accent2 2 2 3 2 4 2 3" xfId="10469"/>
    <cellStyle name="40 % - Accent2 2 2 3 2 4 3" xfId="10470"/>
    <cellStyle name="40 % - Accent2 2 2 3 2 4 3 2" xfId="10471"/>
    <cellStyle name="40 % - Accent2 2 2 3 2 4 4" xfId="10472"/>
    <cellStyle name="40 % - Accent2 2 2 3 2 5" xfId="10473"/>
    <cellStyle name="40 % - Accent2 2 2 3 2 5 2" xfId="10474"/>
    <cellStyle name="40 % - Accent2 2 2 3 2 5 2 2" xfId="10475"/>
    <cellStyle name="40 % - Accent2 2 2 3 2 5 3" xfId="10476"/>
    <cellStyle name="40 % - Accent2 2 2 3 2 6" xfId="10477"/>
    <cellStyle name="40 % - Accent2 2 2 3 2 6 2" xfId="10478"/>
    <cellStyle name="40 % - Accent2 2 2 3 2 7" xfId="10479"/>
    <cellStyle name="40 % - Accent2 2 2 3 3" xfId="10480"/>
    <cellStyle name="40 % - Accent2 2 2 3 3 2" xfId="10481"/>
    <cellStyle name="40 % - Accent2 2 2 3 3 2 2" xfId="10482"/>
    <cellStyle name="40 % - Accent2 2 2 3 3 2 2 2" xfId="10483"/>
    <cellStyle name="40 % - Accent2 2 2 3 3 2 2 2 2" xfId="10484"/>
    <cellStyle name="40 % - Accent2 2 2 3 3 2 2 2 2 2" xfId="10485"/>
    <cellStyle name="40 % - Accent2 2 2 3 3 2 2 2 3" xfId="10486"/>
    <cellStyle name="40 % - Accent2 2 2 3 3 2 2 3" xfId="10487"/>
    <cellStyle name="40 % - Accent2 2 2 3 3 2 2 3 2" xfId="10488"/>
    <cellStyle name="40 % - Accent2 2 2 3 3 2 2 4" xfId="10489"/>
    <cellStyle name="40 % - Accent2 2 2 3 3 2 3" xfId="10490"/>
    <cellStyle name="40 % - Accent2 2 2 3 3 2 3 2" xfId="10491"/>
    <cellStyle name="40 % - Accent2 2 2 3 3 2 3 2 2" xfId="10492"/>
    <cellStyle name="40 % - Accent2 2 2 3 3 2 3 3" xfId="10493"/>
    <cellStyle name="40 % - Accent2 2 2 3 3 2 4" xfId="10494"/>
    <cellStyle name="40 % - Accent2 2 2 3 3 2 4 2" xfId="10495"/>
    <cellStyle name="40 % - Accent2 2 2 3 3 2 5" xfId="10496"/>
    <cellStyle name="40 % - Accent2 2 2 3 3 3" xfId="10497"/>
    <cellStyle name="40 % - Accent2 2 2 3 3 3 2" xfId="10498"/>
    <cellStyle name="40 % - Accent2 2 2 3 3 3 2 2" xfId="10499"/>
    <cellStyle name="40 % - Accent2 2 2 3 3 3 2 2 2" xfId="10500"/>
    <cellStyle name="40 % - Accent2 2 2 3 3 3 2 3" xfId="10501"/>
    <cellStyle name="40 % - Accent2 2 2 3 3 3 3" xfId="10502"/>
    <cellStyle name="40 % - Accent2 2 2 3 3 3 3 2" xfId="10503"/>
    <cellStyle name="40 % - Accent2 2 2 3 3 3 4" xfId="10504"/>
    <cellStyle name="40 % - Accent2 2 2 3 3 4" xfId="10505"/>
    <cellStyle name="40 % - Accent2 2 2 3 3 4 2" xfId="10506"/>
    <cellStyle name="40 % - Accent2 2 2 3 3 4 2 2" xfId="10507"/>
    <cellStyle name="40 % - Accent2 2 2 3 3 4 3" xfId="10508"/>
    <cellStyle name="40 % - Accent2 2 2 3 3 5" xfId="10509"/>
    <cellStyle name="40 % - Accent2 2 2 3 3 5 2" xfId="10510"/>
    <cellStyle name="40 % - Accent2 2 2 3 3 6" xfId="10511"/>
    <cellStyle name="40 % - Accent2 2 2 3 4" xfId="10512"/>
    <cellStyle name="40 % - Accent2 2 2 3 4 2" xfId="10513"/>
    <cellStyle name="40 % - Accent2 2 2 3 4 2 2" xfId="10514"/>
    <cellStyle name="40 % - Accent2 2 2 3 4 2 2 2" xfId="10515"/>
    <cellStyle name="40 % - Accent2 2 2 3 4 2 2 2 2" xfId="10516"/>
    <cellStyle name="40 % - Accent2 2 2 3 4 2 2 3" xfId="10517"/>
    <cellStyle name="40 % - Accent2 2 2 3 4 2 3" xfId="10518"/>
    <cellStyle name="40 % - Accent2 2 2 3 4 2 3 2" xfId="10519"/>
    <cellStyle name="40 % - Accent2 2 2 3 4 2 4" xfId="10520"/>
    <cellStyle name="40 % - Accent2 2 2 3 4 3" xfId="10521"/>
    <cellStyle name="40 % - Accent2 2 2 3 4 3 2" xfId="10522"/>
    <cellStyle name="40 % - Accent2 2 2 3 4 3 2 2" xfId="10523"/>
    <cellStyle name="40 % - Accent2 2 2 3 4 3 3" xfId="10524"/>
    <cellStyle name="40 % - Accent2 2 2 3 4 4" xfId="10525"/>
    <cellStyle name="40 % - Accent2 2 2 3 4 4 2" xfId="10526"/>
    <cellStyle name="40 % - Accent2 2 2 3 4 5" xfId="10527"/>
    <cellStyle name="40 % - Accent2 2 2 3 5" xfId="10528"/>
    <cellStyle name="40 % - Accent2 2 2 3 5 2" xfId="10529"/>
    <cellStyle name="40 % - Accent2 2 2 3 5 2 2" xfId="10530"/>
    <cellStyle name="40 % - Accent2 2 2 3 5 2 2 2" xfId="10531"/>
    <cellStyle name="40 % - Accent2 2 2 3 5 2 3" xfId="10532"/>
    <cellStyle name="40 % - Accent2 2 2 3 5 3" xfId="10533"/>
    <cellStyle name="40 % - Accent2 2 2 3 5 3 2" xfId="10534"/>
    <cellStyle name="40 % - Accent2 2 2 3 5 4" xfId="10535"/>
    <cellStyle name="40 % - Accent2 2 2 3 6" xfId="10536"/>
    <cellStyle name="40 % - Accent2 2 2 3 6 2" xfId="10537"/>
    <cellStyle name="40 % - Accent2 2 2 3 6 2 2" xfId="10538"/>
    <cellStyle name="40 % - Accent2 2 2 3 6 3" xfId="10539"/>
    <cellStyle name="40 % - Accent2 2 2 3 7" xfId="10540"/>
    <cellStyle name="40 % - Accent2 2 2 3 7 2" xfId="10541"/>
    <cellStyle name="40 % - Accent2 2 2 3 8" xfId="10542"/>
    <cellStyle name="40 % - Accent2 2 2 4" xfId="10543"/>
    <cellStyle name="40 % - Accent2 2 2 4 2" xfId="10544"/>
    <cellStyle name="40 % - Accent2 2 2 4 2 2" xfId="10545"/>
    <cellStyle name="40 % - Accent2 2 2 4 2 2 2" xfId="10546"/>
    <cellStyle name="40 % - Accent2 2 2 4 2 2 2 2" xfId="10547"/>
    <cellStyle name="40 % - Accent2 2 2 4 2 2 2 2 2" xfId="10548"/>
    <cellStyle name="40 % - Accent2 2 2 4 2 2 2 2 2 2" xfId="10549"/>
    <cellStyle name="40 % - Accent2 2 2 4 2 2 2 2 3" xfId="10550"/>
    <cellStyle name="40 % - Accent2 2 2 4 2 2 2 3" xfId="10551"/>
    <cellStyle name="40 % - Accent2 2 2 4 2 2 2 3 2" xfId="10552"/>
    <cellStyle name="40 % - Accent2 2 2 4 2 2 2 4" xfId="10553"/>
    <cellStyle name="40 % - Accent2 2 2 4 2 2 3" xfId="10554"/>
    <cellStyle name="40 % - Accent2 2 2 4 2 2 3 2" xfId="10555"/>
    <cellStyle name="40 % - Accent2 2 2 4 2 2 3 2 2" xfId="10556"/>
    <cellStyle name="40 % - Accent2 2 2 4 2 2 3 3" xfId="10557"/>
    <cellStyle name="40 % - Accent2 2 2 4 2 2 4" xfId="10558"/>
    <cellStyle name="40 % - Accent2 2 2 4 2 2 4 2" xfId="10559"/>
    <cellStyle name="40 % - Accent2 2 2 4 2 2 5" xfId="10560"/>
    <cellStyle name="40 % - Accent2 2 2 4 2 3" xfId="10561"/>
    <cellStyle name="40 % - Accent2 2 2 4 2 3 2" xfId="10562"/>
    <cellStyle name="40 % - Accent2 2 2 4 2 3 2 2" xfId="10563"/>
    <cellStyle name="40 % - Accent2 2 2 4 2 3 2 2 2" xfId="10564"/>
    <cellStyle name="40 % - Accent2 2 2 4 2 3 2 3" xfId="10565"/>
    <cellStyle name="40 % - Accent2 2 2 4 2 3 3" xfId="10566"/>
    <cellStyle name="40 % - Accent2 2 2 4 2 3 3 2" xfId="10567"/>
    <cellStyle name="40 % - Accent2 2 2 4 2 3 4" xfId="10568"/>
    <cellStyle name="40 % - Accent2 2 2 4 2 4" xfId="10569"/>
    <cellStyle name="40 % - Accent2 2 2 4 2 4 2" xfId="10570"/>
    <cellStyle name="40 % - Accent2 2 2 4 2 4 2 2" xfId="10571"/>
    <cellStyle name="40 % - Accent2 2 2 4 2 4 3" xfId="10572"/>
    <cellStyle name="40 % - Accent2 2 2 4 2 5" xfId="10573"/>
    <cellStyle name="40 % - Accent2 2 2 4 2 5 2" xfId="10574"/>
    <cellStyle name="40 % - Accent2 2 2 4 2 6" xfId="10575"/>
    <cellStyle name="40 % - Accent2 2 2 4 3" xfId="10576"/>
    <cellStyle name="40 % - Accent2 2 2 4 3 2" xfId="10577"/>
    <cellStyle name="40 % - Accent2 2 2 4 3 2 2" xfId="10578"/>
    <cellStyle name="40 % - Accent2 2 2 4 3 2 2 2" xfId="10579"/>
    <cellStyle name="40 % - Accent2 2 2 4 3 2 2 2 2" xfId="10580"/>
    <cellStyle name="40 % - Accent2 2 2 4 3 2 2 3" xfId="10581"/>
    <cellStyle name="40 % - Accent2 2 2 4 3 2 3" xfId="10582"/>
    <cellStyle name="40 % - Accent2 2 2 4 3 2 3 2" xfId="10583"/>
    <cellStyle name="40 % - Accent2 2 2 4 3 2 4" xfId="10584"/>
    <cellStyle name="40 % - Accent2 2 2 4 3 3" xfId="10585"/>
    <cellStyle name="40 % - Accent2 2 2 4 3 3 2" xfId="10586"/>
    <cellStyle name="40 % - Accent2 2 2 4 3 3 2 2" xfId="10587"/>
    <cellStyle name="40 % - Accent2 2 2 4 3 3 3" xfId="10588"/>
    <cellStyle name="40 % - Accent2 2 2 4 3 4" xfId="10589"/>
    <cellStyle name="40 % - Accent2 2 2 4 3 4 2" xfId="10590"/>
    <cellStyle name="40 % - Accent2 2 2 4 3 5" xfId="10591"/>
    <cellStyle name="40 % - Accent2 2 2 4 4" xfId="10592"/>
    <cellStyle name="40 % - Accent2 2 2 4 4 2" xfId="10593"/>
    <cellStyle name="40 % - Accent2 2 2 4 4 2 2" xfId="10594"/>
    <cellStyle name="40 % - Accent2 2 2 4 4 2 2 2" xfId="10595"/>
    <cellStyle name="40 % - Accent2 2 2 4 4 2 2 2 2" xfId="10596"/>
    <cellStyle name="40 % - Accent2 2 2 4 4 2 2 3" xfId="10597"/>
    <cellStyle name="40 % - Accent2 2 2 4 4 2 3" xfId="10598"/>
    <cellStyle name="40 % - Accent2 2 2 4 4 2 3 2" xfId="10599"/>
    <cellStyle name="40 % - Accent2 2 2 4 4 2 4" xfId="10600"/>
    <cellStyle name="40 % - Accent2 2 2 4 4 3" xfId="10601"/>
    <cellStyle name="40 % - Accent2 2 2 4 4 3 2" xfId="10602"/>
    <cellStyle name="40 % - Accent2 2 2 4 4 3 2 2" xfId="10603"/>
    <cellStyle name="40 % - Accent2 2 2 4 4 3 3" xfId="10604"/>
    <cellStyle name="40 % - Accent2 2 2 4 4 4" xfId="10605"/>
    <cellStyle name="40 % - Accent2 2 2 4 4 4 2" xfId="10606"/>
    <cellStyle name="40 % - Accent2 2 2 4 4 5" xfId="10607"/>
    <cellStyle name="40 % - Accent2 2 2 4 5" xfId="10608"/>
    <cellStyle name="40 % - Accent2 2 2 4 5 2" xfId="10609"/>
    <cellStyle name="40 % - Accent2 2 2 4 5 2 2" xfId="10610"/>
    <cellStyle name="40 % - Accent2 2 2 4 5 2 2 2" xfId="10611"/>
    <cellStyle name="40 % - Accent2 2 2 4 5 2 3" xfId="10612"/>
    <cellStyle name="40 % - Accent2 2 2 4 5 3" xfId="10613"/>
    <cellStyle name="40 % - Accent2 2 2 4 5 3 2" xfId="10614"/>
    <cellStyle name="40 % - Accent2 2 2 4 5 4" xfId="10615"/>
    <cellStyle name="40 % - Accent2 2 2 4 6" xfId="10616"/>
    <cellStyle name="40 % - Accent2 2 2 4 6 2" xfId="10617"/>
    <cellStyle name="40 % - Accent2 2 2 4 6 2 2" xfId="10618"/>
    <cellStyle name="40 % - Accent2 2 2 4 6 3" xfId="10619"/>
    <cellStyle name="40 % - Accent2 2 2 4 7" xfId="10620"/>
    <cellStyle name="40 % - Accent2 2 2 4 7 2" xfId="10621"/>
    <cellStyle name="40 % - Accent2 2 2 4 8" xfId="10622"/>
    <cellStyle name="40 % - Accent2 2 2 5" xfId="10623"/>
    <cellStyle name="40 % - Accent2 2 2 5 2" xfId="10624"/>
    <cellStyle name="40 % - Accent2 2 2 5 2 2" xfId="10625"/>
    <cellStyle name="40 % - Accent2 2 2 5 2 2 2" xfId="10626"/>
    <cellStyle name="40 % - Accent2 2 2 5 2 2 2 2" xfId="10627"/>
    <cellStyle name="40 % - Accent2 2 2 5 2 2 2 2 2" xfId="10628"/>
    <cellStyle name="40 % - Accent2 2 2 5 2 2 2 3" xfId="10629"/>
    <cellStyle name="40 % - Accent2 2 2 5 2 2 3" xfId="10630"/>
    <cellStyle name="40 % - Accent2 2 2 5 2 2 3 2" xfId="10631"/>
    <cellStyle name="40 % - Accent2 2 2 5 2 2 4" xfId="10632"/>
    <cellStyle name="40 % - Accent2 2 2 5 2 3" xfId="10633"/>
    <cellStyle name="40 % - Accent2 2 2 5 2 3 2" xfId="10634"/>
    <cellStyle name="40 % - Accent2 2 2 5 2 3 2 2" xfId="10635"/>
    <cellStyle name="40 % - Accent2 2 2 5 2 3 3" xfId="10636"/>
    <cellStyle name="40 % - Accent2 2 2 5 2 4" xfId="10637"/>
    <cellStyle name="40 % - Accent2 2 2 5 2 4 2" xfId="10638"/>
    <cellStyle name="40 % - Accent2 2 2 5 2 5" xfId="10639"/>
    <cellStyle name="40 % - Accent2 2 2 5 3" xfId="10640"/>
    <cellStyle name="40 % - Accent2 2 2 5 3 2" xfId="10641"/>
    <cellStyle name="40 % - Accent2 2 2 5 3 2 2" xfId="10642"/>
    <cellStyle name="40 % - Accent2 2 2 5 3 2 2 2" xfId="10643"/>
    <cellStyle name="40 % - Accent2 2 2 5 3 2 2 2 2" xfId="10644"/>
    <cellStyle name="40 % - Accent2 2 2 5 3 2 2 3" xfId="10645"/>
    <cellStyle name="40 % - Accent2 2 2 5 3 2 3" xfId="10646"/>
    <cellStyle name="40 % - Accent2 2 2 5 3 2 3 2" xfId="10647"/>
    <cellStyle name="40 % - Accent2 2 2 5 3 2 4" xfId="10648"/>
    <cellStyle name="40 % - Accent2 2 2 5 3 3" xfId="10649"/>
    <cellStyle name="40 % - Accent2 2 2 5 3 3 2" xfId="10650"/>
    <cellStyle name="40 % - Accent2 2 2 5 3 3 2 2" xfId="10651"/>
    <cellStyle name="40 % - Accent2 2 2 5 3 3 3" xfId="10652"/>
    <cellStyle name="40 % - Accent2 2 2 5 3 4" xfId="10653"/>
    <cellStyle name="40 % - Accent2 2 2 5 3 4 2" xfId="10654"/>
    <cellStyle name="40 % - Accent2 2 2 5 3 5" xfId="10655"/>
    <cellStyle name="40 % - Accent2 2 2 5 4" xfId="10656"/>
    <cellStyle name="40 % - Accent2 2 2 5 4 2" xfId="10657"/>
    <cellStyle name="40 % - Accent2 2 2 5 4 2 2" xfId="10658"/>
    <cellStyle name="40 % - Accent2 2 2 5 4 2 2 2" xfId="10659"/>
    <cellStyle name="40 % - Accent2 2 2 5 4 2 3" xfId="10660"/>
    <cellStyle name="40 % - Accent2 2 2 5 4 3" xfId="10661"/>
    <cellStyle name="40 % - Accent2 2 2 5 4 3 2" xfId="10662"/>
    <cellStyle name="40 % - Accent2 2 2 5 4 4" xfId="10663"/>
    <cellStyle name="40 % - Accent2 2 2 5 5" xfId="10664"/>
    <cellStyle name="40 % - Accent2 2 2 5 5 2" xfId="10665"/>
    <cellStyle name="40 % - Accent2 2 2 5 5 2 2" xfId="10666"/>
    <cellStyle name="40 % - Accent2 2 2 5 5 3" xfId="10667"/>
    <cellStyle name="40 % - Accent2 2 2 5 6" xfId="10668"/>
    <cellStyle name="40 % - Accent2 2 2 5 6 2" xfId="10669"/>
    <cellStyle name="40 % - Accent2 2 2 5 7" xfId="10670"/>
    <cellStyle name="40 % - Accent2 2 2 6" xfId="10671"/>
    <cellStyle name="40 % - Accent2 2 2 6 2" xfId="10672"/>
    <cellStyle name="40 % - Accent2 2 2 6 2 2" xfId="10673"/>
    <cellStyle name="40 % - Accent2 2 2 6 2 2 2" xfId="10674"/>
    <cellStyle name="40 % - Accent2 2 2 6 2 2 2 2" xfId="10675"/>
    <cellStyle name="40 % - Accent2 2 2 6 2 2 3" xfId="10676"/>
    <cellStyle name="40 % - Accent2 2 2 6 2 3" xfId="10677"/>
    <cellStyle name="40 % - Accent2 2 2 6 2 3 2" xfId="10678"/>
    <cellStyle name="40 % - Accent2 2 2 6 2 4" xfId="10679"/>
    <cellStyle name="40 % - Accent2 2 2 6 3" xfId="10680"/>
    <cellStyle name="40 % - Accent2 2 2 6 3 2" xfId="10681"/>
    <cellStyle name="40 % - Accent2 2 2 6 3 2 2" xfId="10682"/>
    <cellStyle name="40 % - Accent2 2 2 6 3 3" xfId="10683"/>
    <cellStyle name="40 % - Accent2 2 2 6 4" xfId="10684"/>
    <cellStyle name="40 % - Accent2 2 2 6 4 2" xfId="10685"/>
    <cellStyle name="40 % - Accent2 2 2 6 5" xfId="10686"/>
    <cellStyle name="40 % - Accent2 2 2 7" xfId="10687"/>
    <cellStyle name="40 % - Accent2 2 2 7 2" xfId="10688"/>
    <cellStyle name="40 % - Accent2 2 2 7 2 2" xfId="10689"/>
    <cellStyle name="40 % - Accent2 2 2 7 2 2 2" xfId="10690"/>
    <cellStyle name="40 % - Accent2 2 2 7 2 2 2 2" xfId="10691"/>
    <cellStyle name="40 % - Accent2 2 2 7 2 2 3" xfId="10692"/>
    <cellStyle name="40 % - Accent2 2 2 7 2 3" xfId="10693"/>
    <cellStyle name="40 % - Accent2 2 2 7 2 3 2" xfId="10694"/>
    <cellStyle name="40 % - Accent2 2 2 7 2 4" xfId="10695"/>
    <cellStyle name="40 % - Accent2 2 2 7 3" xfId="10696"/>
    <cellStyle name="40 % - Accent2 2 2 7 3 2" xfId="10697"/>
    <cellStyle name="40 % - Accent2 2 2 7 3 2 2" xfId="10698"/>
    <cellStyle name="40 % - Accent2 2 2 7 3 3" xfId="10699"/>
    <cellStyle name="40 % - Accent2 2 2 7 4" xfId="10700"/>
    <cellStyle name="40 % - Accent2 2 2 7 4 2" xfId="10701"/>
    <cellStyle name="40 % - Accent2 2 2 7 5" xfId="10702"/>
    <cellStyle name="40 % - Accent2 2 2 8" xfId="10703"/>
    <cellStyle name="40 % - Accent2 2 2 8 2" xfId="10704"/>
    <cellStyle name="40 % - Accent2 2 2 8 2 2" xfId="10705"/>
    <cellStyle name="40 % - Accent2 2 2 8 2 2 2" xfId="10706"/>
    <cellStyle name="40 % - Accent2 2 2 8 2 2 2 2" xfId="10707"/>
    <cellStyle name="40 % - Accent2 2 2 8 2 2 3" xfId="10708"/>
    <cellStyle name="40 % - Accent2 2 2 8 2 3" xfId="10709"/>
    <cellStyle name="40 % - Accent2 2 2 8 2 3 2" xfId="10710"/>
    <cellStyle name="40 % - Accent2 2 2 8 2 4" xfId="10711"/>
    <cellStyle name="40 % - Accent2 2 2 8 3" xfId="10712"/>
    <cellStyle name="40 % - Accent2 2 2 8 3 2" xfId="10713"/>
    <cellStyle name="40 % - Accent2 2 2 8 3 2 2" xfId="10714"/>
    <cellStyle name="40 % - Accent2 2 2 8 3 3" xfId="10715"/>
    <cellStyle name="40 % - Accent2 2 2 8 4" xfId="10716"/>
    <cellStyle name="40 % - Accent2 2 2 8 4 2" xfId="10717"/>
    <cellStyle name="40 % - Accent2 2 2 8 5" xfId="10718"/>
    <cellStyle name="40 % - Accent2 2 2 9" xfId="10719"/>
    <cellStyle name="40 % - Accent2 2 2 9 2" xfId="10720"/>
    <cellStyle name="40 % - Accent2 2 2 9 2 2" xfId="10721"/>
    <cellStyle name="40 % - Accent2 2 2 9 2 2 2" xfId="10722"/>
    <cellStyle name="40 % - Accent2 2 2 9 2 2 2 2" xfId="10723"/>
    <cellStyle name="40 % - Accent2 2 2 9 2 2 3" xfId="10724"/>
    <cellStyle name="40 % - Accent2 2 2 9 2 3" xfId="10725"/>
    <cellStyle name="40 % - Accent2 2 2 9 2 3 2" xfId="10726"/>
    <cellStyle name="40 % - Accent2 2 2 9 2 4" xfId="10727"/>
    <cellStyle name="40 % - Accent2 2 2 9 3" xfId="10728"/>
    <cellStyle name="40 % - Accent2 2 2 9 3 2" xfId="10729"/>
    <cellStyle name="40 % - Accent2 2 2 9 3 2 2" xfId="10730"/>
    <cellStyle name="40 % - Accent2 2 2 9 3 3" xfId="10731"/>
    <cellStyle name="40 % - Accent2 2 2 9 4" xfId="10732"/>
    <cellStyle name="40 % - Accent2 2 2 9 4 2" xfId="10733"/>
    <cellStyle name="40 % - Accent2 2 2 9 5" xfId="10734"/>
    <cellStyle name="40 % - Accent2 2 3" xfId="10735"/>
    <cellStyle name="40 % - Accent2 2 3 2" xfId="10736"/>
    <cellStyle name="40 % - Accent2 2 3 2 2" xfId="10737"/>
    <cellStyle name="40 % - Accent2 2 3 2 2 2" xfId="10738"/>
    <cellStyle name="40 % - Accent2 2 3 2 2 2 2" xfId="10739"/>
    <cellStyle name="40 % - Accent2 2 3 2 2 2 2 2" xfId="10740"/>
    <cellStyle name="40 % - Accent2 2 3 2 2 2 2 2 2" xfId="10741"/>
    <cellStyle name="40 % - Accent2 2 3 2 2 2 2 2 2 2" xfId="10742"/>
    <cellStyle name="40 % - Accent2 2 3 2 2 2 2 2 3" xfId="10743"/>
    <cellStyle name="40 % - Accent2 2 3 2 2 2 2 3" xfId="10744"/>
    <cellStyle name="40 % - Accent2 2 3 2 2 2 2 3 2" xfId="10745"/>
    <cellStyle name="40 % - Accent2 2 3 2 2 2 2 4" xfId="10746"/>
    <cellStyle name="40 % - Accent2 2 3 2 2 2 3" xfId="10747"/>
    <cellStyle name="40 % - Accent2 2 3 2 2 2 3 2" xfId="10748"/>
    <cellStyle name="40 % - Accent2 2 3 2 2 2 3 2 2" xfId="10749"/>
    <cellStyle name="40 % - Accent2 2 3 2 2 2 3 3" xfId="10750"/>
    <cellStyle name="40 % - Accent2 2 3 2 2 2 4" xfId="10751"/>
    <cellStyle name="40 % - Accent2 2 3 2 2 2 4 2" xfId="10752"/>
    <cellStyle name="40 % - Accent2 2 3 2 2 2 5" xfId="10753"/>
    <cellStyle name="40 % - Accent2 2 3 2 2 3" xfId="10754"/>
    <cellStyle name="40 % - Accent2 2 3 2 2 3 2" xfId="10755"/>
    <cellStyle name="40 % - Accent2 2 3 2 2 3 2 2" xfId="10756"/>
    <cellStyle name="40 % - Accent2 2 3 2 2 3 2 2 2" xfId="10757"/>
    <cellStyle name="40 % - Accent2 2 3 2 2 3 2 2 2 2" xfId="10758"/>
    <cellStyle name="40 % - Accent2 2 3 2 2 3 2 2 3" xfId="10759"/>
    <cellStyle name="40 % - Accent2 2 3 2 2 3 2 3" xfId="10760"/>
    <cellStyle name="40 % - Accent2 2 3 2 2 3 2 3 2" xfId="10761"/>
    <cellStyle name="40 % - Accent2 2 3 2 2 3 2 4" xfId="10762"/>
    <cellStyle name="40 % - Accent2 2 3 2 2 3 3" xfId="10763"/>
    <cellStyle name="40 % - Accent2 2 3 2 2 3 3 2" xfId="10764"/>
    <cellStyle name="40 % - Accent2 2 3 2 2 3 3 2 2" xfId="10765"/>
    <cellStyle name="40 % - Accent2 2 3 2 2 3 3 3" xfId="10766"/>
    <cellStyle name="40 % - Accent2 2 3 2 2 3 4" xfId="10767"/>
    <cellStyle name="40 % - Accent2 2 3 2 2 3 4 2" xfId="10768"/>
    <cellStyle name="40 % - Accent2 2 3 2 2 3 5" xfId="10769"/>
    <cellStyle name="40 % - Accent2 2 3 2 2 4" xfId="10770"/>
    <cellStyle name="40 % - Accent2 2 3 2 2 4 2" xfId="10771"/>
    <cellStyle name="40 % - Accent2 2 3 2 2 4 2 2" xfId="10772"/>
    <cellStyle name="40 % - Accent2 2 3 2 2 4 2 2 2" xfId="10773"/>
    <cellStyle name="40 % - Accent2 2 3 2 2 4 2 3" xfId="10774"/>
    <cellStyle name="40 % - Accent2 2 3 2 2 4 3" xfId="10775"/>
    <cellStyle name="40 % - Accent2 2 3 2 2 4 3 2" xfId="10776"/>
    <cellStyle name="40 % - Accent2 2 3 2 2 4 4" xfId="10777"/>
    <cellStyle name="40 % - Accent2 2 3 2 2 5" xfId="10778"/>
    <cellStyle name="40 % - Accent2 2 3 2 2 5 2" xfId="10779"/>
    <cellStyle name="40 % - Accent2 2 3 2 2 5 2 2" xfId="10780"/>
    <cellStyle name="40 % - Accent2 2 3 2 2 5 3" xfId="10781"/>
    <cellStyle name="40 % - Accent2 2 3 2 2 6" xfId="10782"/>
    <cellStyle name="40 % - Accent2 2 3 2 2 6 2" xfId="10783"/>
    <cellStyle name="40 % - Accent2 2 3 2 2 7" xfId="10784"/>
    <cellStyle name="40 % - Accent2 2 3 2 3" xfId="10785"/>
    <cellStyle name="40 % - Accent2 2 3 2 3 2" xfId="10786"/>
    <cellStyle name="40 % - Accent2 2 3 2 3 2 2" xfId="10787"/>
    <cellStyle name="40 % - Accent2 2 3 2 3 2 2 2" xfId="10788"/>
    <cellStyle name="40 % - Accent2 2 3 2 3 2 2 2 2" xfId="10789"/>
    <cellStyle name="40 % - Accent2 2 3 2 3 2 2 2 2 2" xfId="10790"/>
    <cellStyle name="40 % - Accent2 2 3 2 3 2 2 2 3" xfId="10791"/>
    <cellStyle name="40 % - Accent2 2 3 2 3 2 2 3" xfId="10792"/>
    <cellStyle name="40 % - Accent2 2 3 2 3 2 2 3 2" xfId="10793"/>
    <cellStyle name="40 % - Accent2 2 3 2 3 2 2 4" xfId="10794"/>
    <cellStyle name="40 % - Accent2 2 3 2 3 2 3" xfId="10795"/>
    <cellStyle name="40 % - Accent2 2 3 2 3 2 3 2" xfId="10796"/>
    <cellStyle name="40 % - Accent2 2 3 2 3 2 3 2 2" xfId="10797"/>
    <cellStyle name="40 % - Accent2 2 3 2 3 2 3 3" xfId="10798"/>
    <cellStyle name="40 % - Accent2 2 3 2 3 2 4" xfId="10799"/>
    <cellStyle name="40 % - Accent2 2 3 2 3 2 4 2" xfId="10800"/>
    <cellStyle name="40 % - Accent2 2 3 2 3 2 5" xfId="10801"/>
    <cellStyle name="40 % - Accent2 2 3 2 3 3" xfId="10802"/>
    <cellStyle name="40 % - Accent2 2 3 2 3 3 2" xfId="10803"/>
    <cellStyle name="40 % - Accent2 2 3 2 3 3 2 2" xfId="10804"/>
    <cellStyle name="40 % - Accent2 2 3 2 3 3 2 2 2" xfId="10805"/>
    <cellStyle name="40 % - Accent2 2 3 2 3 3 2 3" xfId="10806"/>
    <cellStyle name="40 % - Accent2 2 3 2 3 3 3" xfId="10807"/>
    <cellStyle name="40 % - Accent2 2 3 2 3 3 3 2" xfId="10808"/>
    <cellStyle name="40 % - Accent2 2 3 2 3 3 4" xfId="10809"/>
    <cellStyle name="40 % - Accent2 2 3 2 3 4" xfId="10810"/>
    <cellStyle name="40 % - Accent2 2 3 2 3 4 2" xfId="10811"/>
    <cellStyle name="40 % - Accent2 2 3 2 3 4 2 2" xfId="10812"/>
    <cellStyle name="40 % - Accent2 2 3 2 3 4 3" xfId="10813"/>
    <cellStyle name="40 % - Accent2 2 3 2 3 5" xfId="10814"/>
    <cellStyle name="40 % - Accent2 2 3 2 3 5 2" xfId="10815"/>
    <cellStyle name="40 % - Accent2 2 3 2 3 6" xfId="10816"/>
    <cellStyle name="40 % - Accent2 2 3 2 4" xfId="10817"/>
    <cellStyle name="40 % - Accent2 2 3 2 4 2" xfId="10818"/>
    <cellStyle name="40 % - Accent2 2 3 2 4 2 2" xfId="10819"/>
    <cellStyle name="40 % - Accent2 2 3 2 4 2 2 2" xfId="10820"/>
    <cellStyle name="40 % - Accent2 2 3 2 4 2 2 2 2" xfId="10821"/>
    <cellStyle name="40 % - Accent2 2 3 2 4 2 2 3" xfId="10822"/>
    <cellStyle name="40 % - Accent2 2 3 2 4 2 3" xfId="10823"/>
    <cellStyle name="40 % - Accent2 2 3 2 4 2 3 2" xfId="10824"/>
    <cellStyle name="40 % - Accent2 2 3 2 4 2 4" xfId="10825"/>
    <cellStyle name="40 % - Accent2 2 3 2 4 3" xfId="10826"/>
    <cellStyle name="40 % - Accent2 2 3 2 4 3 2" xfId="10827"/>
    <cellStyle name="40 % - Accent2 2 3 2 4 3 2 2" xfId="10828"/>
    <cellStyle name="40 % - Accent2 2 3 2 4 3 3" xfId="10829"/>
    <cellStyle name="40 % - Accent2 2 3 2 4 4" xfId="10830"/>
    <cellStyle name="40 % - Accent2 2 3 2 4 4 2" xfId="10831"/>
    <cellStyle name="40 % - Accent2 2 3 2 4 5" xfId="10832"/>
    <cellStyle name="40 % - Accent2 2 3 2 5" xfId="10833"/>
    <cellStyle name="40 % - Accent2 2 3 2 5 2" xfId="10834"/>
    <cellStyle name="40 % - Accent2 2 3 2 5 2 2" xfId="10835"/>
    <cellStyle name="40 % - Accent2 2 3 2 5 2 2 2" xfId="10836"/>
    <cellStyle name="40 % - Accent2 2 3 2 5 2 3" xfId="10837"/>
    <cellStyle name="40 % - Accent2 2 3 2 5 3" xfId="10838"/>
    <cellStyle name="40 % - Accent2 2 3 2 5 3 2" xfId="10839"/>
    <cellStyle name="40 % - Accent2 2 3 2 5 4" xfId="10840"/>
    <cellStyle name="40 % - Accent2 2 3 2 6" xfId="10841"/>
    <cellStyle name="40 % - Accent2 2 3 2 6 2" xfId="10842"/>
    <cellStyle name="40 % - Accent2 2 3 2 6 2 2" xfId="10843"/>
    <cellStyle name="40 % - Accent2 2 3 2 6 3" xfId="10844"/>
    <cellStyle name="40 % - Accent2 2 3 2 7" xfId="10845"/>
    <cellStyle name="40 % - Accent2 2 3 2 7 2" xfId="10846"/>
    <cellStyle name="40 % - Accent2 2 3 2 8" xfId="10847"/>
    <cellStyle name="40 % - Accent2 2 3 3" xfId="10848"/>
    <cellStyle name="40 % - Accent2 2 3 3 2" xfId="10849"/>
    <cellStyle name="40 % - Accent2 2 3 3 2 2" xfId="10850"/>
    <cellStyle name="40 % - Accent2 2 3 3 2 2 2" xfId="10851"/>
    <cellStyle name="40 % - Accent2 2 3 3 2 2 2 2" xfId="10852"/>
    <cellStyle name="40 % - Accent2 2 3 3 2 2 2 2 2" xfId="10853"/>
    <cellStyle name="40 % - Accent2 2 3 3 2 2 2 3" xfId="10854"/>
    <cellStyle name="40 % - Accent2 2 3 3 2 2 3" xfId="10855"/>
    <cellStyle name="40 % - Accent2 2 3 3 2 2 3 2" xfId="10856"/>
    <cellStyle name="40 % - Accent2 2 3 3 2 2 4" xfId="10857"/>
    <cellStyle name="40 % - Accent2 2 3 3 2 3" xfId="10858"/>
    <cellStyle name="40 % - Accent2 2 3 3 2 3 2" xfId="10859"/>
    <cellStyle name="40 % - Accent2 2 3 3 2 3 2 2" xfId="10860"/>
    <cellStyle name="40 % - Accent2 2 3 3 2 3 3" xfId="10861"/>
    <cellStyle name="40 % - Accent2 2 3 3 2 4" xfId="10862"/>
    <cellStyle name="40 % - Accent2 2 3 3 2 4 2" xfId="10863"/>
    <cellStyle name="40 % - Accent2 2 3 3 2 5" xfId="10864"/>
    <cellStyle name="40 % - Accent2 2 3 3 3" xfId="10865"/>
    <cellStyle name="40 % - Accent2 2 3 3 3 2" xfId="10866"/>
    <cellStyle name="40 % - Accent2 2 3 3 3 2 2" xfId="10867"/>
    <cellStyle name="40 % - Accent2 2 3 3 3 2 2 2" xfId="10868"/>
    <cellStyle name="40 % - Accent2 2 3 3 3 2 2 2 2" xfId="10869"/>
    <cellStyle name="40 % - Accent2 2 3 3 3 2 2 3" xfId="10870"/>
    <cellStyle name="40 % - Accent2 2 3 3 3 2 3" xfId="10871"/>
    <cellStyle name="40 % - Accent2 2 3 3 3 2 3 2" xfId="10872"/>
    <cellStyle name="40 % - Accent2 2 3 3 3 2 4" xfId="10873"/>
    <cellStyle name="40 % - Accent2 2 3 3 3 3" xfId="10874"/>
    <cellStyle name="40 % - Accent2 2 3 3 3 3 2" xfId="10875"/>
    <cellStyle name="40 % - Accent2 2 3 3 3 3 2 2" xfId="10876"/>
    <cellStyle name="40 % - Accent2 2 3 3 3 3 3" xfId="10877"/>
    <cellStyle name="40 % - Accent2 2 3 3 3 4" xfId="10878"/>
    <cellStyle name="40 % - Accent2 2 3 3 3 4 2" xfId="10879"/>
    <cellStyle name="40 % - Accent2 2 3 3 3 5" xfId="10880"/>
    <cellStyle name="40 % - Accent2 2 3 3 4" xfId="10881"/>
    <cellStyle name="40 % - Accent2 2 3 3 4 2" xfId="10882"/>
    <cellStyle name="40 % - Accent2 2 3 3 4 2 2" xfId="10883"/>
    <cellStyle name="40 % - Accent2 2 3 3 4 2 2 2" xfId="10884"/>
    <cellStyle name="40 % - Accent2 2 3 3 4 2 3" xfId="10885"/>
    <cellStyle name="40 % - Accent2 2 3 3 4 3" xfId="10886"/>
    <cellStyle name="40 % - Accent2 2 3 3 4 3 2" xfId="10887"/>
    <cellStyle name="40 % - Accent2 2 3 3 4 4" xfId="10888"/>
    <cellStyle name="40 % - Accent2 2 3 3 5" xfId="10889"/>
    <cellStyle name="40 % - Accent2 2 3 3 5 2" xfId="10890"/>
    <cellStyle name="40 % - Accent2 2 3 3 5 2 2" xfId="10891"/>
    <cellStyle name="40 % - Accent2 2 3 3 5 3" xfId="10892"/>
    <cellStyle name="40 % - Accent2 2 3 3 6" xfId="10893"/>
    <cellStyle name="40 % - Accent2 2 3 3 6 2" xfId="10894"/>
    <cellStyle name="40 % - Accent2 2 3 3 7" xfId="10895"/>
    <cellStyle name="40 % - Accent2 2 3 4" xfId="10896"/>
    <cellStyle name="40 % - Accent2 2 3 4 2" xfId="10897"/>
    <cellStyle name="40 % - Accent2 2 3 4 2 2" xfId="10898"/>
    <cellStyle name="40 % - Accent2 2 3 4 2 2 2" xfId="10899"/>
    <cellStyle name="40 % - Accent2 2 3 4 2 2 2 2" xfId="10900"/>
    <cellStyle name="40 % - Accent2 2 3 4 2 2 2 2 2" xfId="10901"/>
    <cellStyle name="40 % - Accent2 2 3 4 2 2 2 3" xfId="10902"/>
    <cellStyle name="40 % - Accent2 2 3 4 2 2 3" xfId="10903"/>
    <cellStyle name="40 % - Accent2 2 3 4 2 2 3 2" xfId="10904"/>
    <cellStyle name="40 % - Accent2 2 3 4 2 2 4" xfId="10905"/>
    <cellStyle name="40 % - Accent2 2 3 4 2 3" xfId="10906"/>
    <cellStyle name="40 % - Accent2 2 3 4 2 3 2" xfId="10907"/>
    <cellStyle name="40 % - Accent2 2 3 4 2 3 2 2" xfId="10908"/>
    <cellStyle name="40 % - Accent2 2 3 4 2 3 3" xfId="10909"/>
    <cellStyle name="40 % - Accent2 2 3 4 2 4" xfId="10910"/>
    <cellStyle name="40 % - Accent2 2 3 4 2 4 2" xfId="10911"/>
    <cellStyle name="40 % - Accent2 2 3 4 2 5" xfId="10912"/>
    <cellStyle name="40 % - Accent2 2 3 4 3" xfId="10913"/>
    <cellStyle name="40 % - Accent2 2 3 4 3 2" xfId="10914"/>
    <cellStyle name="40 % - Accent2 2 3 4 3 2 2" xfId="10915"/>
    <cellStyle name="40 % - Accent2 2 3 4 3 2 2 2" xfId="10916"/>
    <cellStyle name="40 % - Accent2 2 3 4 3 2 3" xfId="10917"/>
    <cellStyle name="40 % - Accent2 2 3 4 3 3" xfId="10918"/>
    <cellStyle name="40 % - Accent2 2 3 4 3 3 2" xfId="10919"/>
    <cellStyle name="40 % - Accent2 2 3 4 3 4" xfId="10920"/>
    <cellStyle name="40 % - Accent2 2 3 4 4" xfId="10921"/>
    <cellStyle name="40 % - Accent2 2 3 4 4 2" xfId="10922"/>
    <cellStyle name="40 % - Accent2 2 3 4 4 2 2" xfId="10923"/>
    <cellStyle name="40 % - Accent2 2 3 4 4 3" xfId="10924"/>
    <cellStyle name="40 % - Accent2 2 3 4 5" xfId="10925"/>
    <cellStyle name="40 % - Accent2 2 3 4 5 2" xfId="10926"/>
    <cellStyle name="40 % - Accent2 2 3 4 6" xfId="10927"/>
    <cellStyle name="40 % - Accent2 2 3 5" xfId="10928"/>
    <cellStyle name="40 % - Accent2 2 3 5 2" xfId="10929"/>
    <cellStyle name="40 % - Accent2 2 3 5 2 2" xfId="10930"/>
    <cellStyle name="40 % - Accent2 2 3 5 2 2 2" xfId="10931"/>
    <cellStyle name="40 % - Accent2 2 3 5 2 2 2 2" xfId="10932"/>
    <cellStyle name="40 % - Accent2 2 3 5 2 2 3" xfId="10933"/>
    <cellStyle name="40 % - Accent2 2 3 5 2 3" xfId="10934"/>
    <cellStyle name="40 % - Accent2 2 3 5 2 3 2" xfId="10935"/>
    <cellStyle name="40 % - Accent2 2 3 5 2 4" xfId="10936"/>
    <cellStyle name="40 % - Accent2 2 3 5 3" xfId="10937"/>
    <cellStyle name="40 % - Accent2 2 3 5 3 2" xfId="10938"/>
    <cellStyle name="40 % - Accent2 2 3 5 3 2 2" xfId="10939"/>
    <cellStyle name="40 % - Accent2 2 3 5 3 3" xfId="10940"/>
    <cellStyle name="40 % - Accent2 2 3 5 4" xfId="10941"/>
    <cellStyle name="40 % - Accent2 2 3 5 4 2" xfId="10942"/>
    <cellStyle name="40 % - Accent2 2 3 5 5" xfId="10943"/>
    <cellStyle name="40 % - Accent2 2 3 6" xfId="10944"/>
    <cellStyle name="40 % - Accent2 2 3 6 2" xfId="10945"/>
    <cellStyle name="40 % - Accent2 2 3 6 2 2" xfId="10946"/>
    <cellStyle name="40 % - Accent2 2 3 6 2 2 2" xfId="10947"/>
    <cellStyle name="40 % - Accent2 2 3 6 2 3" xfId="10948"/>
    <cellStyle name="40 % - Accent2 2 3 6 3" xfId="10949"/>
    <cellStyle name="40 % - Accent2 2 3 6 3 2" xfId="10950"/>
    <cellStyle name="40 % - Accent2 2 3 6 4" xfId="10951"/>
    <cellStyle name="40 % - Accent2 2 3 7" xfId="10952"/>
    <cellStyle name="40 % - Accent2 2 3 7 2" xfId="10953"/>
    <cellStyle name="40 % - Accent2 2 3 7 2 2" xfId="10954"/>
    <cellStyle name="40 % - Accent2 2 3 7 3" xfId="10955"/>
    <cellStyle name="40 % - Accent2 2 3 8" xfId="10956"/>
    <cellStyle name="40 % - Accent2 2 3 8 2" xfId="10957"/>
    <cellStyle name="40 % - Accent2 2 3 9" xfId="10958"/>
    <cellStyle name="40 % - Accent2 2 4" xfId="10959"/>
    <cellStyle name="40 % - Accent2 2 4 2" xfId="10960"/>
    <cellStyle name="40 % - Accent2 2 4 2 2" xfId="10961"/>
    <cellStyle name="40 % - Accent2 2 4 2 2 2" xfId="10962"/>
    <cellStyle name="40 % - Accent2 2 4 2 2 2 2" xfId="10963"/>
    <cellStyle name="40 % - Accent2 2 4 2 2 2 2 2" xfId="10964"/>
    <cellStyle name="40 % - Accent2 2 4 2 2 2 2 2 2" xfId="10965"/>
    <cellStyle name="40 % - Accent2 2 4 2 2 2 2 2 2 2" xfId="10966"/>
    <cellStyle name="40 % - Accent2 2 4 2 2 2 2 2 3" xfId="10967"/>
    <cellStyle name="40 % - Accent2 2 4 2 2 2 2 3" xfId="10968"/>
    <cellStyle name="40 % - Accent2 2 4 2 2 2 2 3 2" xfId="10969"/>
    <cellStyle name="40 % - Accent2 2 4 2 2 2 2 4" xfId="10970"/>
    <cellStyle name="40 % - Accent2 2 4 2 2 2 3" xfId="10971"/>
    <cellStyle name="40 % - Accent2 2 4 2 2 2 3 2" xfId="10972"/>
    <cellStyle name="40 % - Accent2 2 4 2 2 2 3 2 2" xfId="10973"/>
    <cellStyle name="40 % - Accent2 2 4 2 2 2 3 3" xfId="10974"/>
    <cellStyle name="40 % - Accent2 2 4 2 2 2 4" xfId="10975"/>
    <cellStyle name="40 % - Accent2 2 4 2 2 2 4 2" xfId="10976"/>
    <cellStyle name="40 % - Accent2 2 4 2 2 2 5" xfId="10977"/>
    <cellStyle name="40 % - Accent2 2 4 2 2 3" xfId="10978"/>
    <cellStyle name="40 % - Accent2 2 4 2 2 3 2" xfId="10979"/>
    <cellStyle name="40 % - Accent2 2 4 2 2 3 2 2" xfId="10980"/>
    <cellStyle name="40 % - Accent2 2 4 2 2 3 2 2 2" xfId="10981"/>
    <cellStyle name="40 % - Accent2 2 4 2 2 3 2 3" xfId="10982"/>
    <cellStyle name="40 % - Accent2 2 4 2 2 3 3" xfId="10983"/>
    <cellStyle name="40 % - Accent2 2 4 2 2 3 3 2" xfId="10984"/>
    <cellStyle name="40 % - Accent2 2 4 2 2 3 4" xfId="10985"/>
    <cellStyle name="40 % - Accent2 2 4 2 2 4" xfId="10986"/>
    <cellStyle name="40 % - Accent2 2 4 2 2 4 2" xfId="10987"/>
    <cellStyle name="40 % - Accent2 2 4 2 2 4 2 2" xfId="10988"/>
    <cellStyle name="40 % - Accent2 2 4 2 2 4 3" xfId="10989"/>
    <cellStyle name="40 % - Accent2 2 4 2 2 5" xfId="10990"/>
    <cellStyle name="40 % - Accent2 2 4 2 2 5 2" xfId="10991"/>
    <cellStyle name="40 % - Accent2 2 4 2 2 6" xfId="10992"/>
    <cellStyle name="40 % - Accent2 2 4 2 3" xfId="10993"/>
    <cellStyle name="40 % - Accent2 2 4 2 3 2" xfId="10994"/>
    <cellStyle name="40 % - Accent2 2 4 2 3 2 2" xfId="10995"/>
    <cellStyle name="40 % - Accent2 2 4 2 3 2 2 2" xfId="10996"/>
    <cellStyle name="40 % - Accent2 2 4 2 3 2 2 2 2" xfId="10997"/>
    <cellStyle name="40 % - Accent2 2 4 2 3 2 2 3" xfId="10998"/>
    <cellStyle name="40 % - Accent2 2 4 2 3 2 3" xfId="10999"/>
    <cellStyle name="40 % - Accent2 2 4 2 3 2 3 2" xfId="11000"/>
    <cellStyle name="40 % - Accent2 2 4 2 3 2 4" xfId="11001"/>
    <cellStyle name="40 % - Accent2 2 4 2 3 3" xfId="11002"/>
    <cellStyle name="40 % - Accent2 2 4 2 3 3 2" xfId="11003"/>
    <cellStyle name="40 % - Accent2 2 4 2 3 3 2 2" xfId="11004"/>
    <cellStyle name="40 % - Accent2 2 4 2 3 3 3" xfId="11005"/>
    <cellStyle name="40 % - Accent2 2 4 2 3 4" xfId="11006"/>
    <cellStyle name="40 % - Accent2 2 4 2 3 4 2" xfId="11007"/>
    <cellStyle name="40 % - Accent2 2 4 2 3 5" xfId="11008"/>
    <cellStyle name="40 % - Accent2 2 4 2 4" xfId="11009"/>
    <cellStyle name="40 % - Accent2 2 4 2 4 2" xfId="11010"/>
    <cellStyle name="40 % - Accent2 2 4 2 4 2 2" xfId="11011"/>
    <cellStyle name="40 % - Accent2 2 4 2 4 2 2 2" xfId="11012"/>
    <cellStyle name="40 % - Accent2 2 4 2 4 2 3" xfId="11013"/>
    <cellStyle name="40 % - Accent2 2 4 2 4 3" xfId="11014"/>
    <cellStyle name="40 % - Accent2 2 4 2 4 3 2" xfId="11015"/>
    <cellStyle name="40 % - Accent2 2 4 2 4 4" xfId="11016"/>
    <cellStyle name="40 % - Accent2 2 4 2 5" xfId="11017"/>
    <cellStyle name="40 % - Accent2 2 4 2 5 2" xfId="11018"/>
    <cellStyle name="40 % - Accent2 2 4 2 5 2 2" xfId="11019"/>
    <cellStyle name="40 % - Accent2 2 4 2 5 3" xfId="11020"/>
    <cellStyle name="40 % - Accent2 2 4 2 6" xfId="11021"/>
    <cellStyle name="40 % - Accent2 2 4 2 6 2" xfId="11022"/>
    <cellStyle name="40 % - Accent2 2 4 2 7" xfId="11023"/>
    <cellStyle name="40 % - Accent2 2 4 3" xfId="11024"/>
    <cellStyle name="40 % - Accent2 2 4 3 2" xfId="11025"/>
    <cellStyle name="40 % - Accent2 2 4 3 2 2" xfId="11026"/>
    <cellStyle name="40 % - Accent2 2 4 3 2 2 2" xfId="11027"/>
    <cellStyle name="40 % - Accent2 2 4 3 2 2 2 2" xfId="11028"/>
    <cellStyle name="40 % - Accent2 2 4 3 2 2 2 2 2" xfId="11029"/>
    <cellStyle name="40 % - Accent2 2 4 3 2 2 2 3" xfId="11030"/>
    <cellStyle name="40 % - Accent2 2 4 3 2 2 3" xfId="11031"/>
    <cellStyle name="40 % - Accent2 2 4 3 2 2 3 2" xfId="11032"/>
    <cellStyle name="40 % - Accent2 2 4 3 2 2 4" xfId="11033"/>
    <cellStyle name="40 % - Accent2 2 4 3 2 3" xfId="11034"/>
    <cellStyle name="40 % - Accent2 2 4 3 2 3 2" xfId="11035"/>
    <cellStyle name="40 % - Accent2 2 4 3 2 3 2 2" xfId="11036"/>
    <cellStyle name="40 % - Accent2 2 4 3 2 3 3" xfId="11037"/>
    <cellStyle name="40 % - Accent2 2 4 3 2 4" xfId="11038"/>
    <cellStyle name="40 % - Accent2 2 4 3 2 4 2" xfId="11039"/>
    <cellStyle name="40 % - Accent2 2 4 3 2 5" xfId="11040"/>
    <cellStyle name="40 % - Accent2 2 4 3 3" xfId="11041"/>
    <cellStyle name="40 % - Accent2 2 4 3 3 2" xfId="11042"/>
    <cellStyle name="40 % - Accent2 2 4 3 3 2 2" xfId="11043"/>
    <cellStyle name="40 % - Accent2 2 4 3 3 2 2 2" xfId="11044"/>
    <cellStyle name="40 % - Accent2 2 4 3 3 2 3" xfId="11045"/>
    <cellStyle name="40 % - Accent2 2 4 3 3 3" xfId="11046"/>
    <cellStyle name="40 % - Accent2 2 4 3 3 3 2" xfId="11047"/>
    <cellStyle name="40 % - Accent2 2 4 3 3 4" xfId="11048"/>
    <cellStyle name="40 % - Accent2 2 4 3 4" xfId="11049"/>
    <cellStyle name="40 % - Accent2 2 4 3 4 2" xfId="11050"/>
    <cellStyle name="40 % - Accent2 2 4 3 4 2 2" xfId="11051"/>
    <cellStyle name="40 % - Accent2 2 4 3 4 3" xfId="11052"/>
    <cellStyle name="40 % - Accent2 2 4 3 5" xfId="11053"/>
    <cellStyle name="40 % - Accent2 2 4 3 5 2" xfId="11054"/>
    <cellStyle name="40 % - Accent2 2 4 3 6" xfId="11055"/>
    <cellStyle name="40 % - Accent2 2 4 4" xfId="11056"/>
    <cellStyle name="40 % - Accent2 2 4 4 2" xfId="11057"/>
    <cellStyle name="40 % - Accent2 2 4 4 2 2" xfId="11058"/>
    <cellStyle name="40 % - Accent2 2 4 4 2 2 2" xfId="11059"/>
    <cellStyle name="40 % - Accent2 2 4 4 2 2 2 2" xfId="11060"/>
    <cellStyle name="40 % - Accent2 2 4 4 2 2 3" xfId="11061"/>
    <cellStyle name="40 % - Accent2 2 4 4 2 3" xfId="11062"/>
    <cellStyle name="40 % - Accent2 2 4 4 2 3 2" xfId="11063"/>
    <cellStyle name="40 % - Accent2 2 4 4 2 4" xfId="11064"/>
    <cellStyle name="40 % - Accent2 2 4 4 3" xfId="11065"/>
    <cellStyle name="40 % - Accent2 2 4 4 3 2" xfId="11066"/>
    <cellStyle name="40 % - Accent2 2 4 4 3 2 2" xfId="11067"/>
    <cellStyle name="40 % - Accent2 2 4 4 3 3" xfId="11068"/>
    <cellStyle name="40 % - Accent2 2 4 4 4" xfId="11069"/>
    <cellStyle name="40 % - Accent2 2 4 4 4 2" xfId="11070"/>
    <cellStyle name="40 % - Accent2 2 4 4 5" xfId="11071"/>
    <cellStyle name="40 % - Accent2 2 4 5" xfId="11072"/>
    <cellStyle name="40 % - Accent2 2 4 5 2" xfId="11073"/>
    <cellStyle name="40 % - Accent2 2 4 5 2 2" xfId="11074"/>
    <cellStyle name="40 % - Accent2 2 4 5 2 2 2" xfId="11075"/>
    <cellStyle name="40 % - Accent2 2 4 5 2 2 2 2" xfId="11076"/>
    <cellStyle name="40 % - Accent2 2 4 5 2 2 3" xfId="11077"/>
    <cellStyle name="40 % - Accent2 2 4 5 2 3" xfId="11078"/>
    <cellStyle name="40 % - Accent2 2 4 5 2 3 2" xfId="11079"/>
    <cellStyle name="40 % - Accent2 2 4 5 2 4" xfId="11080"/>
    <cellStyle name="40 % - Accent2 2 4 5 3" xfId="11081"/>
    <cellStyle name="40 % - Accent2 2 4 5 3 2" xfId="11082"/>
    <cellStyle name="40 % - Accent2 2 4 5 3 2 2" xfId="11083"/>
    <cellStyle name="40 % - Accent2 2 4 5 3 3" xfId="11084"/>
    <cellStyle name="40 % - Accent2 2 4 5 4" xfId="11085"/>
    <cellStyle name="40 % - Accent2 2 4 5 4 2" xfId="11086"/>
    <cellStyle name="40 % - Accent2 2 4 5 5" xfId="11087"/>
    <cellStyle name="40 % - Accent2 2 4 6" xfId="11088"/>
    <cellStyle name="40 % - Accent2 2 4 6 2" xfId="11089"/>
    <cellStyle name="40 % - Accent2 2 4 6 2 2" xfId="11090"/>
    <cellStyle name="40 % - Accent2 2 4 6 2 2 2" xfId="11091"/>
    <cellStyle name="40 % - Accent2 2 4 6 2 3" xfId="11092"/>
    <cellStyle name="40 % - Accent2 2 4 6 3" xfId="11093"/>
    <cellStyle name="40 % - Accent2 2 4 6 3 2" xfId="11094"/>
    <cellStyle name="40 % - Accent2 2 4 6 4" xfId="11095"/>
    <cellStyle name="40 % - Accent2 2 4 7" xfId="11096"/>
    <cellStyle name="40 % - Accent2 2 4 7 2" xfId="11097"/>
    <cellStyle name="40 % - Accent2 2 4 7 2 2" xfId="11098"/>
    <cellStyle name="40 % - Accent2 2 4 7 3" xfId="11099"/>
    <cellStyle name="40 % - Accent2 2 4 8" xfId="11100"/>
    <cellStyle name="40 % - Accent2 2 4 8 2" xfId="11101"/>
    <cellStyle name="40 % - Accent2 2 4 9" xfId="11102"/>
    <cellStyle name="40 % - Accent2 2 5" xfId="11103"/>
    <cellStyle name="40 % - Accent2 2 5 2" xfId="11104"/>
    <cellStyle name="40 % - Accent2 2 5 2 2" xfId="11105"/>
    <cellStyle name="40 % - Accent2 2 5 2 2 2" xfId="11106"/>
    <cellStyle name="40 % - Accent2 2 5 2 2 2 2" xfId="11107"/>
    <cellStyle name="40 % - Accent2 2 5 2 2 2 2 2" xfId="11108"/>
    <cellStyle name="40 % - Accent2 2 5 2 2 2 2 2 2" xfId="11109"/>
    <cellStyle name="40 % - Accent2 2 5 2 2 2 2 2 2 2" xfId="11110"/>
    <cellStyle name="40 % - Accent2 2 5 2 2 2 2 2 3" xfId="11111"/>
    <cellStyle name="40 % - Accent2 2 5 2 2 2 2 3" xfId="11112"/>
    <cellStyle name="40 % - Accent2 2 5 2 2 2 2 3 2" xfId="11113"/>
    <cellStyle name="40 % - Accent2 2 5 2 2 2 2 4" xfId="11114"/>
    <cellStyle name="40 % - Accent2 2 5 2 2 2 3" xfId="11115"/>
    <cellStyle name="40 % - Accent2 2 5 2 2 2 3 2" xfId="11116"/>
    <cellStyle name="40 % - Accent2 2 5 2 2 2 3 2 2" xfId="11117"/>
    <cellStyle name="40 % - Accent2 2 5 2 2 2 3 3" xfId="11118"/>
    <cellStyle name="40 % - Accent2 2 5 2 2 2 4" xfId="11119"/>
    <cellStyle name="40 % - Accent2 2 5 2 2 2 4 2" xfId="11120"/>
    <cellStyle name="40 % - Accent2 2 5 2 2 2 5" xfId="11121"/>
    <cellStyle name="40 % - Accent2 2 5 2 2 3" xfId="11122"/>
    <cellStyle name="40 % - Accent2 2 5 2 2 3 2" xfId="11123"/>
    <cellStyle name="40 % - Accent2 2 5 2 2 3 2 2" xfId="11124"/>
    <cellStyle name="40 % - Accent2 2 5 2 2 3 2 2 2" xfId="11125"/>
    <cellStyle name="40 % - Accent2 2 5 2 2 3 2 3" xfId="11126"/>
    <cellStyle name="40 % - Accent2 2 5 2 2 3 3" xfId="11127"/>
    <cellStyle name="40 % - Accent2 2 5 2 2 3 3 2" xfId="11128"/>
    <cellStyle name="40 % - Accent2 2 5 2 2 3 4" xfId="11129"/>
    <cellStyle name="40 % - Accent2 2 5 2 2 4" xfId="11130"/>
    <cellStyle name="40 % - Accent2 2 5 2 2 4 2" xfId="11131"/>
    <cellStyle name="40 % - Accent2 2 5 2 2 4 2 2" xfId="11132"/>
    <cellStyle name="40 % - Accent2 2 5 2 2 4 3" xfId="11133"/>
    <cellStyle name="40 % - Accent2 2 5 2 2 5" xfId="11134"/>
    <cellStyle name="40 % - Accent2 2 5 2 2 5 2" xfId="11135"/>
    <cellStyle name="40 % - Accent2 2 5 2 2 6" xfId="11136"/>
    <cellStyle name="40 % - Accent2 2 5 2 3" xfId="11137"/>
    <cellStyle name="40 % - Accent2 2 5 2 3 2" xfId="11138"/>
    <cellStyle name="40 % - Accent2 2 5 2 3 2 2" xfId="11139"/>
    <cellStyle name="40 % - Accent2 2 5 2 3 2 2 2" xfId="11140"/>
    <cellStyle name="40 % - Accent2 2 5 2 3 2 2 2 2" xfId="11141"/>
    <cellStyle name="40 % - Accent2 2 5 2 3 2 2 3" xfId="11142"/>
    <cellStyle name="40 % - Accent2 2 5 2 3 2 3" xfId="11143"/>
    <cellStyle name="40 % - Accent2 2 5 2 3 2 3 2" xfId="11144"/>
    <cellStyle name="40 % - Accent2 2 5 2 3 2 4" xfId="11145"/>
    <cellStyle name="40 % - Accent2 2 5 2 3 3" xfId="11146"/>
    <cellStyle name="40 % - Accent2 2 5 2 3 3 2" xfId="11147"/>
    <cellStyle name="40 % - Accent2 2 5 2 3 3 2 2" xfId="11148"/>
    <cellStyle name="40 % - Accent2 2 5 2 3 3 3" xfId="11149"/>
    <cellStyle name="40 % - Accent2 2 5 2 3 4" xfId="11150"/>
    <cellStyle name="40 % - Accent2 2 5 2 3 4 2" xfId="11151"/>
    <cellStyle name="40 % - Accent2 2 5 2 3 5" xfId="11152"/>
    <cellStyle name="40 % - Accent2 2 5 2 4" xfId="11153"/>
    <cellStyle name="40 % - Accent2 2 5 2 4 2" xfId="11154"/>
    <cellStyle name="40 % - Accent2 2 5 2 4 2 2" xfId="11155"/>
    <cellStyle name="40 % - Accent2 2 5 2 4 2 2 2" xfId="11156"/>
    <cellStyle name="40 % - Accent2 2 5 2 4 2 3" xfId="11157"/>
    <cellStyle name="40 % - Accent2 2 5 2 4 3" xfId="11158"/>
    <cellStyle name="40 % - Accent2 2 5 2 4 3 2" xfId="11159"/>
    <cellStyle name="40 % - Accent2 2 5 2 4 4" xfId="11160"/>
    <cellStyle name="40 % - Accent2 2 5 2 5" xfId="11161"/>
    <cellStyle name="40 % - Accent2 2 5 2 5 2" xfId="11162"/>
    <cellStyle name="40 % - Accent2 2 5 2 5 2 2" xfId="11163"/>
    <cellStyle name="40 % - Accent2 2 5 2 5 3" xfId="11164"/>
    <cellStyle name="40 % - Accent2 2 5 2 6" xfId="11165"/>
    <cellStyle name="40 % - Accent2 2 5 2 6 2" xfId="11166"/>
    <cellStyle name="40 % - Accent2 2 5 2 7" xfId="11167"/>
    <cellStyle name="40 % - Accent2 2 5 3" xfId="11168"/>
    <cellStyle name="40 % - Accent2 2 5 3 2" xfId="11169"/>
    <cellStyle name="40 % - Accent2 2 5 3 2 2" xfId="11170"/>
    <cellStyle name="40 % - Accent2 2 5 3 2 2 2" xfId="11171"/>
    <cellStyle name="40 % - Accent2 2 5 3 2 2 2 2" xfId="11172"/>
    <cellStyle name="40 % - Accent2 2 5 3 2 2 2 2 2" xfId="11173"/>
    <cellStyle name="40 % - Accent2 2 5 3 2 2 2 3" xfId="11174"/>
    <cellStyle name="40 % - Accent2 2 5 3 2 2 3" xfId="11175"/>
    <cellStyle name="40 % - Accent2 2 5 3 2 2 3 2" xfId="11176"/>
    <cellStyle name="40 % - Accent2 2 5 3 2 2 4" xfId="11177"/>
    <cellStyle name="40 % - Accent2 2 5 3 2 3" xfId="11178"/>
    <cellStyle name="40 % - Accent2 2 5 3 2 3 2" xfId="11179"/>
    <cellStyle name="40 % - Accent2 2 5 3 2 3 2 2" xfId="11180"/>
    <cellStyle name="40 % - Accent2 2 5 3 2 3 3" xfId="11181"/>
    <cellStyle name="40 % - Accent2 2 5 3 2 4" xfId="11182"/>
    <cellStyle name="40 % - Accent2 2 5 3 2 4 2" xfId="11183"/>
    <cellStyle name="40 % - Accent2 2 5 3 2 5" xfId="11184"/>
    <cellStyle name="40 % - Accent2 2 5 3 3" xfId="11185"/>
    <cellStyle name="40 % - Accent2 2 5 3 3 2" xfId="11186"/>
    <cellStyle name="40 % - Accent2 2 5 3 3 2 2" xfId="11187"/>
    <cellStyle name="40 % - Accent2 2 5 3 3 2 2 2" xfId="11188"/>
    <cellStyle name="40 % - Accent2 2 5 3 3 2 3" xfId="11189"/>
    <cellStyle name="40 % - Accent2 2 5 3 3 3" xfId="11190"/>
    <cellStyle name="40 % - Accent2 2 5 3 3 3 2" xfId="11191"/>
    <cellStyle name="40 % - Accent2 2 5 3 3 4" xfId="11192"/>
    <cellStyle name="40 % - Accent2 2 5 3 4" xfId="11193"/>
    <cellStyle name="40 % - Accent2 2 5 3 4 2" xfId="11194"/>
    <cellStyle name="40 % - Accent2 2 5 3 4 2 2" xfId="11195"/>
    <cellStyle name="40 % - Accent2 2 5 3 4 3" xfId="11196"/>
    <cellStyle name="40 % - Accent2 2 5 3 5" xfId="11197"/>
    <cellStyle name="40 % - Accent2 2 5 3 5 2" xfId="11198"/>
    <cellStyle name="40 % - Accent2 2 5 3 6" xfId="11199"/>
    <cellStyle name="40 % - Accent2 2 5 4" xfId="11200"/>
    <cellStyle name="40 % - Accent2 2 5 4 2" xfId="11201"/>
    <cellStyle name="40 % - Accent2 2 5 4 2 2" xfId="11202"/>
    <cellStyle name="40 % - Accent2 2 5 4 2 2 2" xfId="11203"/>
    <cellStyle name="40 % - Accent2 2 5 4 2 2 2 2" xfId="11204"/>
    <cellStyle name="40 % - Accent2 2 5 4 2 2 3" xfId="11205"/>
    <cellStyle name="40 % - Accent2 2 5 4 2 3" xfId="11206"/>
    <cellStyle name="40 % - Accent2 2 5 4 2 3 2" xfId="11207"/>
    <cellStyle name="40 % - Accent2 2 5 4 2 4" xfId="11208"/>
    <cellStyle name="40 % - Accent2 2 5 4 3" xfId="11209"/>
    <cellStyle name="40 % - Accent2 2 5 4 3 2" xfId="11210"/>
    <cellStyle name="40 % - Accent2 2 5 4 3 2 2" xfId="11211"/>
    <cellStyle name="40 % - Accent2 2 5 4 3 3" xfId="11212"/>
    <cellStyle name="40 % - Accent2 2 5 4 4" xfId="11213"/>
    <cellStyle name="40 % - Accent2 2 5 4 4 2" xfId="11214"/>
    <cellStyle name="40 % - Accent2 2 5 4 5" xfId="11215"/>
    <cellStyle name="40 % - Accent2 2 5 5" xfId="11216"/>
    <cellStyle name="40 % - Accent2 2 5 5 2" xfId="11217"/>
    <cellStyle name="40 % - Accent2 2 5 5 2 2" xfId="11218"/>
    <cellStyle name="40 % - Accent2 2 5 5 2 2 2" xfId="11219"/>
    <cellStyle name="40 % - Accent2 2 5 5 2 3" xfId="11220"/>
    <cellStyle name="40 % - Accent2 2 5 5 3" xfId="11221"/>
    <cellStyle name="40 % - Accent2 2 5 5 3 2" xfId="11222"/>
    <cellStyle name="40 % - Accent2 2 5 5 4" xfId="11223"/>
    <cellStyle name="40 % - Accent2 2 5 6" xfId="11224"/>
    <cellStyle name="40 % - Accent2 2 5 6 2" xfId="11225"/>
    <cellStyle name="40 % - Accent2 2 5 6 2 2" xfId="11226"/>
    <cellStyle name="40 % - Accent2 2 5 6 3" xfId="11227"/>
    <cellStyle name="40 % - Accent2 2 5 7" xfId="11228"/>
    <cellStyle name="40 % - Accent2 2 5 7 2" xfId="11229"/>
    <cellStyle name="40 % - Accent2 2 5 8" xfId="11230"/>
    <cellStyle name="40 % - Accent2 2 6" xfId="11231"/>
    <cellStyle name="40 % - Accent2 2 6 2" xfId="11232"/>
    <cellStyle name="40 % - Accent2 2 6 2 2" xfId="11233"/>
    <cellStyle name="40 % - Accent2 2 6 2 2 2" xfId="11234"/>
    <cellStyle name="40 % - Accent2 2 6 2 2 2 2" xfId="11235"/>
    <cellStyle name="40 % - Accent2 2 6 2 2 2 2 2" xfId="11236"/>
    <cellStyle name="40 % - Accent2 2 6 2 2 2 2 2 2" xfId="11237"/>
    <cellStyle name="40 % - Accent2 2 6 2 2 2 2 3" xfId="11238"/>
    <cellStyle name="40 % - Accent2 2 6 2 2 2 3" xfId="11239"/>
    <cellStyle name="40 % - Accent2 2 6 2 2 2 3 2" xfId="11240"/>
    <cellStyle name="40 % - Accent2 2 6 2 2 2 4" xfId="11241"/>
    <cellStyle name="40 % - Accent2 2 6 2 2 3" xfId="11242"/>
    <cellStyle name="40 % - Accent2 2 6 2 2 3 2" xfId="11243"/>
    <cellStyle name="40 % - Accent2 2 6 2 2 3 2 2" xfId="11244"/>
    <cellStyle name="40 % - Accent2 2 6 2 2 3 3" xfId="11245"/>
    <cellStyle name="40 % - Accent2 2 6 2 2 4" xfId="11246"/>
    <cellStyle name="40 % - Accent2 2 6 2 2 4 2" xfId="11247"/>
    <cellStyle name="40 % - Accent2 2 6 2 2 5" xfId="11248"/>
    <cellStyle name="40 % - Accent2 2 6 2 3" xfId="11249"/>
    <cellStyle name="40 % - Accent2 2 6 2 3 2" xfId="11250"/>
    <cellStyle name="40 % - Accent2 2 6 2 3 2 2" xfId="11251"/>
    <cellStyle name="40 % - Accent2 2 6 2 3 2 2 2" xfId="11252"/>
    <cellStyle name="40 % - Accent2 2 6 2 3 2 3" xfId="11253"/>
    <cellStyle name="40 % - Accent2 2 6 2 3 3" xfId="11254"/>
    <cellStyle name="40 % - Accent2 2 6 2 3 3 2" xfId="11255"/>
    <cellStyle name="40 % - Accent2 2 6 2 3 4" xfId="11256"/>
    <cellStyle name="40 % - Accent2 2 6 2 4" xfId="11257"/>
    <cellStyle name="40 % - Accent2 2 6 2 4 2" xfId="11258"/>
    <cellStyle name="40 % - Accent2 2 6 2 4 2 2" xfId="11259"/>
    <cellStyle name="40 % - Accent2 2 6 2 4 3" xfId="11260"/>
    <cellStyle name="40 % - Accent2 2 6 2 5" xfId="11261"/>
    <cellStyle name="40 % - Accent2 2 6 2 5 2" xfId="11262"/>
    <cellStyle name="40 % - Accent2 2 6 2 6" xfId="11263"/>
    <cellStyle name="40 % - Accent2 2 6 3" xfId="11264"/>
    <cellStyle name="40 % - Accent2 2 6 3 2" xfId="11265"/>
    <cellStyle name="40 % - Accent2 2 6 3 2 2" xfId="11266"/>
    <cellStyle name="40 % - Accent2 2 6 3 2 2 2" xfId="11267"/>
    <cellStyle name="40 % - Accent2 2 6 3 2 2 2 2" xfId="11268"/>
    <cellStyle name="40 % - Accent2 2 6 3 2 2 3" xfId="11269"/>
    <cellStyle name="40 % - Accent2 2 6 3 2 3" xfId="11270"/>
    <cellStyle name="40 % - Accent2 2 6 3 2 3 2" xfId="11271"/>
    <cellStyle name="40 % - Accent2 2 6 3 2 4" xfId="11272"/>
    <cellStyle name="40 % - Accent2 2 6 3 3" xfId="11273"/>
    <cellStyle name="40 % - Accent2 2 6 3 3 2" xfId="11274"/>
    <cellStyle name="40 % - Accent2 2 6 3 3 2 2" xfId="11275"/>
    <cellStyle name="40 % - Accent2 2 6 3 3 3" xfId="11276"/>
    <cellStyle name="40 % - Accent2 2 6 3 4" xfId="11277"/>
    <cellStyle name="40 % - Accent2 2 6 3 4 2" xfId="11278"/>
    <cellStyle name="40 % - Accent2 2 6 3 5" xfId="11279"/>
    <cellStyle name="40 % - Accent2 2 6 4" xfId="11280"/>
    <cellStyle name="40 % - Accent2 2 6 4 2" xfId="11281"/>
    <cellStyle name="40 % - Accent2 2 6 4 2 2" xfId="11282"/>
    <cellStyle name="40 % - Accent2 2 6 4 2 2 2" xfId="11283"/>
    <cellStyle name="40 % - Accent2 2 6 4 2 3" xfId="11284"/>
    <cellStyle name="40 % - Accent2 2 6 4 3" xfId="11285"/>
    <cellStyle name="40 % - Accent2 2 6 4 3 2" xfId="11286"/>
    <cellStyle name="40 % - Accent2 2 6 4 4" xfId="11287"/>
    <cellStyle name="40 % - Accent2 2 6 5" xfId="11288"/>
    <cellStyle name="40 % - Accent2 2 6 5 2" xfId="11289"/>
    <cellStyle name="40 % - Accent2 2 6 5 2 2" xfId="11290"/>
    <cellStyle name="40 % - Accent2 2 6 5 3" xfId="11291"/>
    <cellStyle name="40 % - Accent2 2 6 6" xfId="11292"/>
    <cellStyle name="40 % - Accent2 2 6 6 2" xfId="11293"/>
    <cellStyle name="40 % - Accent2 2 6 7" xfId="11294"/>
    <cellStyle name="40 % - Accent2 2 7" xfId="11295"/>
    <cellStyle name="40 % - Accent2 2 7 2" xfId="11296"/>
    <cellStyle name="40 % - Accent2 2 7 2 2" xfId="11297"/>
    <cellStyle name="40 % - Accent2 2 7 2 2 2" xfId="11298"/>
    <cellStyle name="40 % - Accent2 2 7 2 2 2 2" xfId="11299"/>
    <cellStyle name="40 % - Accent2 2 7 2 2 2 2 2" xfId="11300"/>
    <cellStyle name="40 % - Accent2 2 7 2 2 2 3" xfId="11301"/>
    <cellStyle name="40 % - Accent2 2 7 2 2 3" xfId="11302"/>
    <cellStyle name="40 % - Accent2 2 7 2 2 3 2" xfId="11303"/>
    <cellStyle name="40 % - Accent2 2 7 2 2 4" xfId="11304"/>
    <cellStyle name="40 % - Accent2 2 7 2 3" xfId="11305"/>
    <cellStyle name="40 % - Accent2 2 7 2 3 2" xfId="11306"/>
    <cellStyle name="40 % - Accent2 2 7 2 3 2 2" xfId="11307"/>
    <cellStyle name="40 % - Accent2 2 7 2 3 3" xfId="11308"/>
    <cellStyle name="40 % - Accent2 2 7 2 4" xfId="11309"/>
    <cellStyle name="40 % - Accent2 2 7 2 4 2" xfId="11310"/>
    <cellStyle name="40 % - Accent2 2 7 2 5" xfId="11311"/>
    <cellStyle name="40 % - Accent2 2 7 3" xfId="11312"/>
    <cellStyle name="40 % - Accent2 2 7 3 2" xfId="11313"/>
    <cellStyle name="40 % - Accent2 2 7 3 2 2" xfId="11314"/>
    <cellStyle name="40 % - Accent2 2 7 3 2 2 2" xfId="11315"/>
    <cellStyle name="40 % - Accent2 2 7 3 2 2 2 2" xfId="11316"/>
    <cellStyle name="40 % - Accent2 2 7 3 2 2 3" xfId="11317"/>
    <cellStyle name="40 % - Accent2 2 7 3 2 3" xfId="11318"/>
    <cellStyle name="40 % - Accent2 2 7 3 2 3 2" xfId="11319"/>
    <cellStyle name="40 % - Accent2 2 7 3 2 4" xfId="11320"/>
    <cellStyle name="40 % - Accent2 2 7 3 3" xfId="11321"/>
    <cellStyle name="40 % - Accent2 2 7 3 3 2" xfId="11322"/>
    <cellStyle name="40 % - Accent2 2 7 3 3 2 2" xfId="11323"/>
    <cellStyle name="40 % - Accent2 2 7 3 3 3" xfId="11324"/>
    <cellStyle name="40 % - Accent2 2 7 3 4" xfId="11325"/>
    <cellStyle name="40 % - Accent2 2 7 3 4 2" xfId="11326"/>
    <cellStyle name="40 % - Accent2 2 7 3 5" xfId="11327"/>
    <cellStyle name="40 % - Accent2 2 7 4" xfId="11328"/>
    <cellStyle name="40 % - Accent2 2 7 4 2" xfId="11329"/>
    <cellStyle name="40 % - Accent2 2 7 4 2 2" xfId="11330"/>
    <cellStyle name="40 % - Accent2 2 7 4 2 2 2" xfId="11331"/>
    <cellStyle name="40 % - Accent2 2 7 4 2 3" xfId="11332"/>
    <cellStyle name="40 % - Accent2 2 7 4 3" xfId="11333"/>
    <cellStyle name="40 % - Accent2 2 7 4 3 2" xfId="11334"/>
    <cellStyle name="40 % - Accent2 2 7 4 4" xfId="11335"/>
    <cellStyle name="40 % - Accent2 2 7 5" xfId="11336"/>
    <cellStyle name="40 % - Accent2 2 7 5 2" xfId="11337"/>
    <cellStyle name="40 % - Accent2 2 7 5 2 2" xfId="11338"/>
    <cellStyle name="40 % - Accent2 2 7 5 3" xfId="11339"/>
    <cellStyle name="40 % - Accent2 2 7 6" xfId="11340"/>
    <cellStyle name="40 % - Accent2 2 7 6 2" xfId="11341"/>
    <cellStyle name="40 % - Accent2 2 7 7" xfId="11342"/>
    <cellStyle name="40 % - Accent2 2 8" xfId="11343"/>
    <cellStyle name="40 % - Accent2 2 8 2" xfId="11344"/>
    <cellStyle name="40 % - Accent2 2 8 2 2" xfId="11345"/>
    <cellStyle name="40 % - Accent2 2 8 2 2 2" xfId="11346"/>
    <cellStyle name="40 % - Accent2 2 8 2 2 2 2" xfId="11347"/>
    <cellStyle name="40 % - Accent2 2 8 2 2 2 2 2" xfId="11348"/>
    <cellStyle name="40 % - Accent2 2 8 2 2 2 3" xfId="11349"/>
    <cellStyle name="40 % - Accent2 2 8 2 2 3" xfId="11350"/>
    <cellStyle name="40 % - Accent2 2 8 2 2 3 2" xfId="11351"/>
    <cellStyle name="40 % - Accent2 2 8 2 2 4" xfId="11352"/>
    <cellStyle name="40 % - Accent2 2 8 2 3" xfId="11353"/>
    <cellStyle name="40 % - Accent2 2 8 2 3 2" xfId="11354"/>
    <cellStyle name="40 % - Accent2 2 8 2 3 2 2" xfId="11355"/>
    <cellStyle name="40 % - Accent2 2 8 2 3 3" xfId="11356"/>
    <cellStyle name="40 % - Accent2 2 8 2 4" xfId="11357"/>
    <cellStyle name="40 % - Accent2 2 8 2 4 2" xfId="11358"/>
    <cellStyle name="40 % - Accent2 2 8 2 5" xfId="11359"/>
    <cellStyle name="40 % - Accent2 2 8 3" xfId="11360"/>
    <cellStyle name="40 % - Accent2 2 8 3 2" xfId="11361"/>
    <cellStyle name="40 % - Accent2 2 8 3 2 2" xfId="11362"/>
    <cellStyle name="40 % - Accent2 2 8 3 2 2 2" xfId="11363"/>
    <cellStyle name="40 % - Accent2 2 8 3 2 3" xfId="11364"/>
    <cellStyle name="40 % - Accent2 2 8 3 3" xfId="11365"/>
    <cellStyle name="40 % - Accent2 2 8 3 3 2" xfId="11366"/>
    <cellStyle name="40 % - Accent2 2 8 3 4" xfId="11367"/>
    <cellStyle name="40 % - Accent2 2 8 4" xfId="11368"/>
    <cellStyle name="40 % - Accent2 2 8 4 2" xfId="11369"/>
    <cellStyle name="40 % - Accent2 2 8 4 2 2" xfId="11370"/>
    <cellStyle name="40 % - Accent2 2 8 4 3" xfId="11371"/>
    <cellStyle name="40 % - Accent2 2 8 5" xfId="11372"/>
    <cellStyle name="40 % - Accent2 2 8 5 2" xfId="11373"/>
    <cellStyle name="40 % - Accent2 2 8 6" xfId="11374"/>
    <cellStyle name="40 % - Accent2 2 9" xfId="11375"/>
    <cellStyle name="40 % - Accent2 2 9 2" xfId="11376"/>
    <cellStyle name="40 % - Accent2 2 9 2 2" xfId="11377"/>
    <cellStyle name="40 % - Accent2 2 9 2 2 2" xfId="11378"/>
    <cellStyle name="40 % - Accent2 2 9 2 2 2 2" xfId="11379"/>
    <cellStyle name="40 % - Accent2 2 9 2 2 3" xfId="11380"/>
    <cellStyle name="40 % - Accent2 2 9 2 3" xfId="11381"/>
    <cellStyle name="40 % - Accent2 2 9 2 3 2" xfId="11382"/>
    <cellStyle name="40 % - Accent2 2 9 2 4" xfId="11383"/>
    <cellStyle name="40 % - Accent2 2 9 3" xfId="11384"/>
    <cellStyle name="40 % - Accent2 2 9 3 2" xfId="11385"/>
    <cellStyle name="40 % - Accent2 2 9 3 2 2" xfId="11386"/>
    <cellStyle name="40 % - Accent2 2 9 3 3" xfId="11387"/>
    <cellStyle name="40 % - Accent2 2 9 4" xfId="11388"/>
    <cellStyle name="40 % - Accent2 2 9 4 2" xfId="11389"/>
    <cellStyle name="40 % - Accent2 2 9 5" xfId="11390"/>
    <cellStyle name="40 % - Accent3 2" xfId="11391"/>
    <cellStyle name="40 % - Accent3 2 10" xfId="11392"/>
    <cellStyle name="40 % - Accent3 2 10 2" xfId="11393"/>
    <cellStyle name="40 % - Accent3 2 10 2 2" xfId="11394"/>
    <cellStyle name="40 % - Accent3 2 10 2 2 2" xfId="11395"/>
    <cellStyle name="40 % - Accent3 2 10 2 2 2 2" xfId="11396"/>
    <cellStyle name="40 % - Accent3 2 10 2 2 3" xfId="11397"/>
    <cellStyle name="40 % - Accent3 2 10 2 3" xfId="11398"/>
    <cellStyle name="40 % - Accent3 2 10 2 3 2" xfId="11399"/>
    <cellStyle name="40 % - Accent3 2 10 2 4" xfId="11400"/>
    <cellStyle name="40 % - Accent3 2 10 3" xfId="11401"/>
    <cellStyle name="40 % - Accent3 2 10 3 2" xfId="11402"/>
    <cellStyle name="40 % - Accent3 2 10 3 2 2" xfId="11403"/>
    <cellStyle name="40 % - Accent3 2 10 3 3" xfId="11404"/>
    <cellStyle name="40 % - Accent3 2 10 4" xfId="11405"/>
    <cellStyle name="40 % - Accent3 2 10 4 2" xfId="11406"/>
    <cellStyle name="40 % - Accent3 2 10 5" xfId="11407"/>
    <cellStyle name="40 % - Accent3 2 11" xfId="11408"/>
    <cellStyle name="40 % - Accent3 2 11 2" xfId="11409"/>
    <cellStyle name="40 % - Accent3 2 11 2 2" xfId="11410"/>
    <cellStyle name="40 % - Accent3 2 11 2 2 2" xfId="11411"/>
    <cellStyle name="40 % - Accent3 2 11 2 3" xfId="11412"/>
    <cellStyle name="40 % - Accent3 2 11 3" xfId="11413"/>
    <cellStyle name="40 % - Accent3 2 11 3 2" xfId="11414"/>
    <cellStyle name="40 % - Accent3 2 11 4" xfId="11415"/>
    <cellStyle name="40 % - Accent3 2 12" xfId="11416"/>
    <cellStyle name="40 % - Accent3 2 12 2" xfId="11417"/>
    <cellStyle name="40 % - Accent3 2 12 2 2" xfId="11418"/>
    <cellStyle name="40 % - Accent3 2 12 3" xfId="11419"/>
    <cellStyle name="40 % - Accent3 2 13" xfId="11420"/>
    <cellStyle name="40 % - Accent3 2 13 2" xfId="11421"/>
    <cellStyle name="40 % - Accent3 2 14" xfId="11422"/>
    <cellStyle name="40 % - Accent3 2 2" xfId="11423"/>
    <cellStyle name="40 % - Accent3 2 2 10" xfId="11424"/>
    <cellStyle name="40 % - Accent3 2 2 10 2" xfId="11425"/>
    <cellStyle name="40 % - Accent3 2 2 10 2 2" xfId="11426"/>
    <cellStyle name="40 % - Accent3 2 2 10 2 2 2" xfId="11427"/>
    <cellStyle name="40 % - Accent3 2 2 10 2 2 2 2" xfId="11428"/>
    <cellStyle name="40 % - Accent3 2 2 10 2 2 3" xfId="11429"/>
    <cellStyle name="40 % - Accent3 2 2 10 2 3" xfId="11430"/>
    <cellStyle name="40 % - Accent3 2 2 10 2 3 2" xfId="11431"/>
    <cellStyle name="40 % - Accent3 2 2 10 2 4" xfId="11432"/>
    <cellStyle name="40 % - Accent3 2 2 10 3" xfId="11433"/>
    <cellStyle name="40 % - Accent3 2 2 10 3 2" xfId="11434"/>
    <cellStyle name="40 % - Accent3 2 2 10 3 2 2" xfId="11435"/>
    <cellStyle name="40 % - Accent3 2 2 10 3 3" xfId="11436"/>
    <cellStyle name="40 % - Accent3 2 2 10 4" xfId="11437"/>
    <cellStyle name="40 % - Accent3 2 2 10 4 2" xfId="11438"/>
    <cellStyle name="40 % - Accent3 2 2 10 5" xfId="11439"/>
    <cellStyle name="40 % - Accent3 2 2 11" xfId="11440"/>
    <cellStyle name="40 % - Accent3 2 2 11 2" xfId="11441"/>
    <cellStyle name="40 % - Accent3 2 2 11 2 2" xfId="11442"/>
    <cellStyle name="40 % - Accent3 2 2 11 2 2 2" xfId="11443"/>
    <cellStyle name="40 % - Accent3 2 2 11 2 3" xfId="11444"/>
    <cellStyle name="40 % - Accent3 2 2 11 3" xfId="11445"/>
    <cellStyle name="40 % - Accent3 2 2 11 3 2" xfId="11446"/>
    <cellStyle name="40 % - Accent3 2 2 11 4" xfId="11447"/>
    <cellStyle name="40 % - Accent3 2 2 12" xfId="11448"/>
    <cellStyle name="40 % - Accent3 2 2 12 2" xfId="11449"/>
    <cellStyle name="40 % - Accent3 2 2 12 2 2" xfId="11450"/>
    <cellStyle name="40 % - Accent3 2 2 12 3" xfId="11451"/>
    <cellStyle name="40 % - Accent3 2 2 13" xfId="11452"/>
    <cellStyle name="40 % - Accent3 2 2 13 2" xfId="11453"/>
    <cellStyle name="40 % - Accent3 2 2 14" xfId="11454"/>
    <cellStyle name="40 % - Accent3 2 2 2" xfId="11455"/>
    <cellStyle name="40 % - Accent3 2 2 2 10" xfId="11456"/>
    <cellStyle name="40 % - Accent3 2 2 2 10 2" xfId="11457"/>
    <cellStyle name="40 % - Accent3 2 2 2 10 2 2" xfId="11458"/>
    <cellStyle name="40 % - Accent3 2 2 2 10 3" xfId="11459"/>
    <cellStyle name="40 % - Accent3 2 2 2 11" xfId="11460"/>
    <cellStyle name="40 % - Accent3 2 2 2 11 2" xfId="11461"/>
    <cellStyle name="40 % - Accent3 2 2 2 12" xfId="11462"/>
    <cellStyle name="40 % - Accent3 2 2 2 2" xfId="11463"/>
    <cellStyle name="40 % - Accent3 2 2 2 2 10" xfId="11464"/>
    <cellStyle name="40 % - Accent3 2 2 2 2 2" xfId="11465"/>
    <cellStyle name="40 % - Accent3 2 2 2 2 2 2" xfId="11466"/>
    <cellStyle name="40 % - Accent3 2 2 2 2 2 2 2" xfId="11467"/>
    <cellStyle name="40 % - Accent3 2 2 2 2 2 2 2 2" xfId="11468"/>
    <cellStyle name="40 % - Accent3 2 2 2 2 2 2 2 2 2" xfId="11469"/>
    <cellStyle name="40 % - Accent3 2 2 2 2 2 2 2 2 2 2" xfId="11470"/>
    <cellStyle name="40 % - Accent3 2 2 2 2 2 2 2 2 2 2 2" xfId="11471"/>
    <cellStyle name="40 % - Accent3 2 2 2 2 2 2 2 2 2 3" xfId="11472"/>
    <cellStyle name="40 % - Accent3 2 2 2 2 2 2 2 2 3" xfId="11473"/>
    <cellStyle name="40 % - Accent3 2 2 2 2 2 2 2 2 3 2" xfId="11474"/>
    <cellStyle name="40 % - Accent3 2 2 2 2 2 2 2 2 4" xfId="11475"/>
    <cellStyle name="40 % - Accent3 2 2 2 2 2 2 2 3" xfId="11476"/>
    <cellStyle name="40 % - Accent3 2 2 2 2 2 2 2 3 2" xfId="11477"/>
    <cellStyle name="40 % - Accent3 2 2 2 2 2 2 2 3 2 2" xfId="11478"/>
    <cellStyle name="40 % - Accent3 2 2 2 2 2 2 2 3 3" xfId="11479"/>
    <cellStyle name="40 % - Accent3 2 2 2 2 2 2 2 4" xfId="11480"/>
    <cellStyle name="40 % - Accent3 2 2 2 2 2 2 2 4 2" xfId="11481"/>
    <cellStyle name="40 % - Accent3 2 2 2 2 2 2 2 5" xfId="11482"/>
    <cellStyle name="40 % - Accent3 2 2 2 2 2 2 3" xfId="11483"/>
    <cellStyle name="40 % - Accent3 2 2 2 2 2 2 3 2" xfId="11484"/>
    <cellStyle name="40 % - Accent3 2 2 2 2 2 2 3 2 2" xfId="11485"/>
    <cellStyle name="40 % - Accent3 2 2 2 2 2 2 3 2 2 2" xfId="11486"/>
    <cellStyle name="40 % - Accent3 2 2 2 2 2 2 3 2 3" xfId="11487"/>
    <cellStyle name="40 % - Accent3 2 2 2 2 2 2 3 3" xfId="11488"/>
    <cellStyle name="40 % - Accent3 2 2 2 2 2 2 3 3 2" xfId="11489"/>
    <cellStyle name="40 % - Accent3 2 2 2 2 2 2 3 4" xfId="11490"/>
    <cellStyle name="40 % - Accent3 2 2 2 2 2 2 4" xfId="11491"/>
    <cellStyle name="40 % - Accent3 2 2 2 2 2 2 4 2" xfId="11492"/>
    <cellStyle name="40 % - Accent3 2 2 2 2 2 2 4 2 2" xfId="11493"/>
    <cellStyle name="40 % - Accent3 2 2 2 2 2 2 4 3" xfId="11494"/>
    <cellStyle name="40 % - Accent3 2 2 2 2 2 2 5" xfId="11495"/>
    <cellStyle name="40 % - Accent3 2 2 2 2 2 2 5 2" xfId="11496"/>
    <cellStyle name="40 % - Accent3 2 2 2 2 2 2 6" xfId="11497"/>
    <cellStyle name="40 % - Accent3 2 2 2 2 2 3" xfId="11498"/>
    <cellStyle name="40 % - Accent3 2 2 2 2 2 3 2" xfId="11499"/>
    <cellStyle name="40 % - Accent3 2 2 2 2 2 3 2 2" xfId="11500"/>
    <cellStyle name="40 % - Accent3 2 2 2 2 2 3 2 2 2" xfId="11501"/>
    <cellStyle name="40 % - Accent3 2 2 2 2 2 3 2 2 2 2" xfId="11502"/>
    <cellStyle name="40 % - Accent3 2 2 2 2 2 3 2 2 3" xfId="11503"/>
    <cellStyle name="40 % - Accent3 2 2 2 2 2 3 2 3" xfId="11504"/>
    <cellStyle name="40 % - Accent3 2 2 2 2 2 3 2 3 2" xfId="11505"/>
    <cellStyle name="40 % - Accent3 2 2 2 2 2 3 2 4" xfId="11506"/>
    <cellStyle name="40 % - Accent3 2 2 2 2 2 3 3" xfId="11507"/>
    <cellStyle name="40 % - Accent3 2 2 2 2 2 3 3 2" xfId="11508"/>
    <cellStyle name="40 % - Accent3 2 2 2 2 2 3 3 2 2" xfId="11509"/>
    <cellStyle name="40 % - Accent3 2 2 2 2 2 3 3 3" xfId="11510"/>
    <cellStyle name="40 % - Accent3 2 2 2 2 2 3 4" xfId="11511"/>
    <cellStyle name="40 % - Accent3 2 2 2 2 2 3 4 2" xfId="11512"/>
    <cellStyle name="40 % - Accent3 2 2 2 2 2 3 5" xfId="11513"/>
    <cellStyle name="40 % - Accent3 2 2 2 2 2 4" xfId="11514"/>
    <cellStyle name="40 % - Accent3 2 2 2 2 2 4 2" xfId="11515"/>
    <cellStyle name="40 % - Accent3 2 2 2 2 2 4 2 2" xfId="11516"/>
    <cellStyle name="40 % - Accent3 2 2 2 2 2 4 2 2 2" xfId="11517"/>
    <cellStyle name="40 % - Accent3 2 2 2 2 2 4 2 2 2 2" xfId="11518"/>
    <cellStyle name="40 % - Accent3 2 2 2 2 2 4 2 2 3" xfId="11519"/>
    <cellStyle name="40 % - Accent3 2 2 2 2 2 4 2 3" xfId="11520"/>
    <cellStyle name="40 % - Accent3 2 2 2 2 2 4 2 3 2" xfId="11521"/>
    <cellStyle name="40 % - Accent3 2 2 2 2 2 4 2 4" xfId="11522"/>
    <cellStyle name="40 % - Accent3 2 2 2 2 2 4 3" xfId="11523"/>
    <cellStyle name="40 % - Accent3 2 2 2 2 2 4 3 2" xfId="11524"/>
    <cellStyle name="40 % - Accent3 2 2 2 2 2 4 3 2 2" xfId="11525"/>
    <cellStyle name="40 % - Accent3 2 2 2 2 2 4 3 3" xfId="11526"/>
    <cellStyle name="40 % - Accent3 2 2 2 2 2 4 4" xfId="11527"/>
    <cellStyle name="40 % - Accent3 2 2 2 2 2 4 4 2" xfId="11528"/>
    <cellStyle name="40 % - Accent3 2 2 2 2 2 4 5" xfId="11529"/>
    <cellStyle name="40 % - Accent3 2 2 2 2 2 5" xfId="11530"/>
    <cellStyle name="40 % - Accent3 2 2 2 2 2 5 2" xfId="11531"/>
    <cellStyle name="40 % - Accent3 2 2 2 2 2 5 2 2" xfId="11532"/>
    <cellStyle name="40 % - Accent3 2 2 2 2 2 5 2 2 2" xfId="11533"/>
    <cellStyle name="40 % - Accent3 2 2 2 2 2 5 2 3" xfId="11534"/>
    <cellStyle name="40 % - Accent3 2 2 2 2 2 5 3" xfId="11535"/>
    <cellStyle name="40 % - Accent3 2 2 2 2 2 5 3 2" xfId="11536"/>
    <cellStyle name="40 % - Accent3 2 2 2 2 2 5 4" xfId="11537"/>
    <cellStyle name="40 % - Accent3 2 2 2 2 2 6" xfId="11538"/>
    <cellStyle name="40 % - Accent3 2 2 2 2 2 6 2" xfId="11539"/>
    <cellStyle name="40 % - Accent3 2 2 2 2 2 6 2 2" xfId="11540"/>
    <cellStyle name="40 % - Accent3 2 2 2 2 2 6 3" xfId="11541"/>
    <cellStyle name="40 % - Accent3 2 2 2 2 2 7" xfId="11542"/>
    <cellStyle name="40 % - Accent3 2 2 2 2 2 7 2" xfId="11543"/>
    <cellStyle name="40 % - Accent3 2 2 2 2 2 8" xfId="11544"/>
    <cellStyle name="40 % - Accent3 2 2 2 2 3" xfId="11545"/>
    <cellStyle name="40 % - Accent3 2 2 2 2 3 2" xfId="11546"/>
    <cellStyle name="40 % - Accent3 2 2 2 2 3 2 2" xfId="11547"/>
    <cellStyle name="40 % - Accent3 2 2 2 2 3 2 2 2" xfId="11548"/>
    <cellStyle name="40 % - Accent3 2 2 2 2 3 2 2 2 2" xfId="11549"/>
    <cellStyle name="40 % - Accent3 2 2 2 2 3 2 2 2 2 2" xfId="11550"/>
    <cellStyle name="40 % - Accent3 2 2 2 2 3 2 2 2 3" xfId="11551"/>
    <cellStyle name="40 % - Accent3 2 2 2 2 3 2 2 3" xfId="11552"/>
    <cellStyle name="40 % - Accent3 2 2 2 2 3 2 2 3 2" xfId="11553"/>
    <cellStyle name="40 % - Accent3 2 2 2 2 3 2 2 4" xfId="11554"/>
    <cellStyle name="40 % - Accent3 2 2 2 2 3 2 3" xfId="11555"/>
    <cellStyle name="40 % - Accent3 2 2 2 2 3 2 3 2" xfId="11556"/>
    <cellStyle name="40 % - Accent3 2 2 2 2 3 2 3 2 2" xfId="11557"/>
    <cellStyle name="40 % - Accent3 2 2 2 2 3 2 3 3" xfId="11558"/>
    <cellStyle name="40 % - Accent3 2 2 2 2 3 2 4" xfId="11559"/>
    <cellStyle name="40 % - Accent3 2 2 2 2 3 2 4 2" xfId="11560"/>
    <cellStyle name="40 % - Accent3 2 2 2 2 3 2 5" xfId="11561"/>
    <cellStyle name="40 % - Accent3 2 2 2 2 3 3" xfId="11562"/>
    <cellStyle name="40 % - Accent3 2 2 2 2 3 3 2" xfId="11563"/>
    <cellStyle name="40 % - Accent3 2 2 2 2 3 3 2 2" xfId="11564"/>
    <cellStyle name="40 % - Accent3 2 2 2 2 3 3 2 2 2" xfId="11565"/>
    <cellStyle name="40 % - Accent3 2 2 2 2 3 3 2 2 2 2" xfId="11566"/>
    <cellStyle name="40 % - Accent3 2 2 2 2 3 3 2 2 3" xfId="11567"/>
    <cellStyle name="40 % - Accent3 2 2 2 2 3 3 2 3" xfId="11568"/>
    <cellStyle name="40 % - Accent3 2 2 2 2 3 3 2 3 2" xfId="11569"/>
    <cellStyle name="40 % - Accent3 2 2 2 2 3 3 2 4" xfId="11570"/>
    <cellStyle name="40 % - Accent3 2 2 2 2 3 3 3" xfId="11571"/>
    <cellStyle name="40 % - Accent3 2 2 2 2 3 3 3 2" xfId="11572"/>
    <cellStyle name="40 % - Accent3 2 2 2 2 3 3 3 2 2" xfId="11573"/>
    <cellStyle name="40 % - Accent3 2 2 2 2 3 3 3 3" xfId="11574"/>
    <cellStyle name="40 % - Accent3 2 2 2 2 3 3 4" xfId="11575"/>
    <cellStyle name="40 % - Accent3 2 2 2 2 3 3 4 2" xfId="11576"/>
    <cellStyle name="40 % - Accent3 2 2 2 2 3 3 5" xfId="11577"/>
    <cellStyle name="40 % - Accent3 2 2 2 2 3 4" xfId="11578"/>
    <cellStyle name="40 % - Accent3 2 2 2 2 3 4 2" xfId="11579"/>
    <cellStyle name="40 % - Accent3 2 2 2 2 3 4 2 2" xfId="11580"/>
    <cellStyle name="40 % - Accent3 2 2 2 2 3 4 2 2 2" xfId="11581"/>
    <cellStyle name="40 % - Accent3 2 2 2 2 3 4 2 3" xfId="11582"/>
    <cellStyle name="40 % - Accent3 2 2 2 2 3 4 3" xfId="11583"/>
    <cellStyle name="40 % - Accent3 2 2 2 2 3 4 3 2" xfId="11584"/>
    <cellStyle name="40 % - Accent3 2 2 2 2 3 4 4" xfId="11585"/>
    <cellStyle name="40 % - Accent3 2 2 2 2 3 5" xfId="11586"/>
    <cellStyle name="40 % - Accent3 2 2 2 2 3 5 2" xfId="11587"/>
    <cellStyle name="40 % - Accent3 2 2 2 2 3 5 2 2" xfId="11588"/>
    <cellStyle name="40 % - Accent3 2 2 2 2 3 5 3" xfId="11589"/>
    <cellStyle name="40 % - Accent3 2 2 2 2 3 6" xfId="11590"/>
    <cellStyle name="40 % - Accent3 2 2 2 2 3 6 2" xfId="11591"/>
    <cellStyle name="40 % - Accent3 2 2 2 2 3 7" xfId="11592"/>
    <cellStyle name="40 % - Accent3 2 2 2 2 4" xfId="11593"/>
    <cellStyle name="40 % - Accent3 2 2 2 2 4 2" xfId="11594"/>
    <cellStyle name="40 % - Accent3 2 2 2 2 4 2 2" xfId="11595"/>
    <cellStyle name="40 % - Accent3 2 2 2 2 4 2 2 2" xfId="11596"/>
    <cellStyle name="40 % - Accent3 2 2 2 2 4 2 2 2 2" xfId="11597"/>
    <cellStyle name="40 % - Accent3 2 2 2 2 4 2 2 3" xfId="11598"/>
    <cellStyle name="40 % - Accent3 2 2 2 2 4 2 3" xfId="11599"/>
    <cellStyle name="40 % - Accent3 2 2 2 2 4 2 3 2" xfId="11600"/>
    <cellStyle name="40 % - Accent3 2 2 2 2 4 2 4" xfId="11601"/>
    <cellStyle name="40 % - Accent3 2 2 2 2 4 3" xfId="11602"/>
    <cellStyle name="40 % - Accent3 2 2 2 2 4 3 2" xfId="11603"/>
    <cellStyle name="40 % - Accent3 2 2 2 2 4 3 2 2" xfId="11604"/>
    <cellStyle name="40 % - Accent3 2 2 2 2 4 3 3" xfId="11605"/>
    <cellStyle name="40 % - Accent3 2 2 2 2 4 4" xfId="11606"/>
    <cellStyle name="40 % - Accent3 2 2 2 2 4 4 2" xfId="11607"/>
    <cellStyle name="40 % - Accent3 2 2 2 2 4 5" xfId="11608"/>
    <cellStyle name="40 % - Accent3 2 2 2 2 5" xfId="11609"/>
    <cellStyle name="40 % - Accent3 2 2 2 2 5 2" xfId="11610"/>
    <cellStyle name="40 % - Accent3 2 2 2 2 5 2 2" xfId="11611"/>
    <cellStyle name="40 % - Accent3 2 2 2 2 5 2 2 2" xfId="11612"/>
    <cellStyle name="40 % - Accent3 2 2 2 2 5 2 2 2 2" xfId="11613"/>
    <cellStyle name="40 % - Accent3 2 2 2 2 5 2 2 3" xfId="11614"/>
    <cellStyle name="40 % - Accent3 2 2 2 2 5 2 3" xfId="11615"/>
    <cellStyle name="40 % - Accent3 2 2 2 2 5 2 3 2" xfId="11616"/>
    <cellStyle name="40 % - Accent3 2 2 2 2 5 2 4" xfId="11617"/>
    <cellStyle name="40 % - Accent3 2 2 2 2 5 3" xfId="11618"/>
    <cellStyle name="40 % - Accent3 2 2 2 2 5 3 2" xfId="11619"/>
    <cellStyle name="40 % - Accent3 2 2 2 2 5 3 2 2" xfId="11620"/>
    <cellStyle name="40 % - Accent3 2 2 2 2 5 3 3" xfId="11621"/>
    <cellStyle name="40 % - Accent3 2 2 2 2 5 4" xfId="11622"/>
    <cellStyle name="40 % - Accent3 2 2 2 2 5 4 2" xfId="11623"/>
    <cellStyle name="40 % - Accent3 2 2 2 2 5 5" xfId="11624"/>
    <cellStyle name="40 % - Accent3 2 2 2 2 6" xfId="11625"/>
    <cellStyle name="40 % - Accent3 2 2 2 2 6 2" xfId="11626"/>
    <cellStyle name="40 % - Accent3 2 2 2 2 6 2 2" xfId="11627"/>
    <cellStyle name="40 % - Accent3 2 2 2 2 6 2 2 2" xfId="11628"/>
    <cellStyle name="40 % - Accent3 2 2 2 2 6 2 2 2 2" xfId="11629"/>
    <cellStyle name="40 % - Accent3 2 2 2 2 6 2 2 3" xfId="11630"/>
    <cellStyle name="40 % - Accent3 2 2 2 2 6 2 3" xfId="11631"/>
    <cellStyle name="40 % - Accent3 2 2 2 2 6 2 3 2" xfId="11632"/>
    <cellStyle name="40 % - Accent3 2 2 2 2 6 2 4" xfId="11633"/>
    <cellStyle name="40 % - Accent3 2 2 2 2 6 3" xfId="11634"/>
    <cellStyle name="40 % - Accent3 2 2 2 2 6 3 2" xfId="11635"/>
    <cellStyle name="40 % - Accent3 2 2 2 2 6 3 2 2" xfId="11636"/>
    <cellStyle name="40 % - Accent3 2 2 2 2 6 3 3" xfId="11637"/>
    <cellStyle name="40 % - Accent3 2 2 2 2 6 4" xfId="11638"/>
    <cellStyle name="40 % - Accent3 2 2 2 2 6 4 2" xfId="11639"/>
    <cellStyle name="40 % - Accent3 2 2 2 2 6 5" xfId="11640"/>
    <cellStyle name="40 % - Accent3 2 2 2 2 7" xfId="11641"/>
    <cellStyle name="40 % - Accent3 2 2 2 2 7 2" xfId="11642"/>
    <cellStyle name="40 % - Accent3 2 2 2 2 7 2 2" xfId="11643"/>
    <cellStyle name="40 % - Accent3 2 2 2 2 7 2 2 2" xfId="11644"/>
    <cellStyle name="40 % - Accent3 2 2 2 2 7 2 3" xfId="11645"/>
    <cellStyle name="40 % - Accent3 2 2 2 2 7 3" xfId="11646"/>
    <cellStyle name="40 % - Accent3 2 2 2 2 7 3 2" xfId="11647"/>
    <cellStyle name="40 % - Accent3 2 2 2 2 7 4" xfId="11648"/>
    <cellStyle name="40 % - Accent3 2 2 2 2 8" xfId="11649"/>
    <cellStyle name="40 % - Accent3 2 2 2 2 8 2" xfId="11650"/>
    <cellStyle name="40 % - Accent3 2 2 2 2 8 2 2" xfId="11651"/>
    <cellStyle name="40 % - Accent3 2 2 2 2 8 3" xfId="11652"/>
    <cellStyle name="40 % - Accent3 2 2 2 2 9" xfId="11653"/>
    <cellStyle name="40 % - Accent3 2 2 2 2 9 2" xfId="11654"/>
    <cellStyle name="40 % - Accent3 2 2 2 3" xfId="11655"/>
    <cellStyle name="40 % - Accent3 2 2 2 3 2" xfId="11656"/>
    <cellStyle name="40 % - Accent3 2 2 2 3 2 2" xfId="11657"/>
    <cellStyle name="40 % - Accent3 2 2 2 3 2 2 2" xfId="11658"/>
    <cellStyle name="40 % - Accent3 2 2 2 3 2 2 2 2" xfId="11659"/>
    <cellStyle name="40 % - Accent3 2 2 2 3 2 2 2 2 2" xfId="11660"/>
    <cellStyle name="40 % - Accent3 2 2 2 3 2 2 2 2 2 2" xfId="11661"/>
    <cellStyle name="40 % - Accent3 2 2 2 3 2 2 2 2 3" xfId="11662"/>
    <cellStyle name="40 % - Accent3 2 2 2 3 2 2 2 3" xfId="11663"/>
    <cellStyle name="40 % - Accent3 2 2 2 3 2 2 2 3 2" xfId="11664"/>
    <cellStyle name="40 % - Accent3 2 2 2 3 2 2 2 4" xfId="11665"/>
    <cellStyle name="40 % - Accent3 2 2 2 3 2 2 3" xfId="11666"/>
    <cellStyle name="40 % - Accent3 2 2 2 3 2 2 3 2" xfId="11667"/>
    <cellStyle name="40 % - Accent3 2 2 2 3 2 2 3 2 2" xfId="11668"/>
    <cellStyle name="40 % - Accent3 2 2 2 3 2 2 3 3" xfId="11669"/>
    <cellStyle name="40 % - Accent3 2 2 2 3 2 2 4" xfId="11670"/>
    <cellStyle name="40 % - Accent3 2 2 2 3 2 2 4 2" xfId="11671"/>
    <cellStyle name="40 % - Accent3 2 2 2 3 2 2 5" xfId="11672"/>
    <cellStyle name="40 % - Accent3 2 2 2 3 2 3" xfId="11673"/>
    <cellStyle name="40 % - Accent3 2 2 2 3 2 3 2" xfId="11674"/>
    <cellStyle name="40 % - Accent3 2 2 2 3 2 3 2 2" xfId="11675"/>
    <cellStyle name="40 % - Accent3 2 2 2 3 2 3 2 2 2" xfId="11676"/>
    <cellStyle name="40 % - Accent3 2 2 2 3 2 3 2 3" xfId="11677"/>
    <cellStyle name="40 % - Accent3 2 2 2 3 2 3 3" xfId="11678"/>
    <cellStyle name="40 % - Accent3 2 2 2 3 2 3 3 2" xfId="11679"/>
    <cellStyle name="40 % - Accent3 2 2 2 3 2 3 4" xfId="11680"/>
    <cellStyle name="40 % - Accent3 2 2 2 3 2 4" xfId="11681"/>
    <cellStyle name="40 % - Accent3 2 2 2 3 2 4 2" xfId="11682"/>
    <cellStyle name="40 % - Accent3 2 2 2 3 2 4 2 2" xfId="11683"/>
    <cellStyle name="40 % - Accent3 2 2 2 3 2 4 3" xfId="11684"/>
    <cellStyle name="40 % - Accent3 2 2 2 3 2 5" xfId="11685"/>
    <cellStyle name="40 % - Accent3 2 2 2 3 2 5 2" xfId="11686"/>
    <cellStyle name="40 % - Accent3 2 2 2 3 2 6" xfId="11687"/>
    <cellStyle name="40 % - Accent3 2 2 2 3 3" xfId="11688"/>
    <cellStyle name="40 % - Accent3 2 2 2 3 3 2" xfId="11689"/>
    <cellStyle name="40 % - Accent3 2 2 2 3 3 2 2" xfId="11690"/>
    <cellStyle name="40 % - Accent3 2 2 2 3 3 2 2 2" xfId="11691"/>
    <cellStyle name="40 % - Accent3 2 2 2 3 3 2 2 2 2" xfId="11692"/>
    <cellStyle name="40 % - Accent3 2 2 2 3 3 2 2 3" xfId="11693"/>
    <cellStyle name="40 % - Accent3 2 2 2 3 3 2 3" xfId="11694"/>
    <cellStyle name="40 % - Accent3 2 2 2 3 3 2 3 2" xfId="11695"/>
    <cellStyle name="40 % - Accent3 2 2 2 3 3 2 4" xfId="11696"/>
    <cellStyle name="40 % - Accent3 2 2 2 3 3 3" xfId="11697"/>
    <cellStyle name="40 % - Accent3 2 2 2 3 3 3 2" xfId="11698"/>
    <cellStyle name="40 % - Accent3 2 2 2 3 3 3 2 2" xfId="11699"/>
    <cellStyle name="40 % - Accent3 2 2 2 3 3 3 3" xfId="11700"/>
    <cellStyle name="40 % - Accent3 2 2 2 3 3 4" xfId="11701"/>
    <cellStyle name="40 % - Accent3 2 2 2 3 3 4 2" xfId="11702"/>
    <cellStyle name="40 % - Accent3 2 2 2 3 3 5" xfId="11703"/>
    <cellStyle name="40 % - Accent3 2 2 2 3 4" xfId="11704"/>
    <cellStyle name="40 % - Accent3 2 2 2 3 4 2" xfId="11705"/>
    <cellStyle name="40 % - Accent3 2 2 2 3 4 2 2" xfId="11706"/>
    <cellStyle name="40 % - Accent3 2 2 2 3 4 2 2 2" xfId="11707"/>
    <cellStyle name="40 % - Accent3 2 2 2 3 4 2 3" xfId="11708"/>
    <cellStyle name="40 % - Accent3 2 2 2 3 4 3" xfId="11709"/>
    <cellStyle name="40 % - Accent3 2 2 2 3 4 3 2" xfId="11710"/>
    <cellStyle name="40 % - Accent3 2 2 2 3 4 4" xfId="11711"/>
    <cellStyle name="40 % - Accent3 2 2 2 3 5" xfId="11712"/>
    <cellStyle name="40 % - Accent3 2 2 2 3 5 2" xfId="11713"/>
    <cellStyle name="40 % - Accent3 2 2 2 3 5 2 2" xfId="11714"/>
    <cellStyle name="40 % - Accent3 2 2 2 3 5 3" xfId="11715"/>
    <cellStyle name="40 % - Accent3 2 2 2 3 6" xfId="11716"/>
    <cellStyle name="40 % - Accent3 2 2 2 3 6 2" xfId="11717"/>
    <cellStyle name="40 % - Accent3 2 2 2 3 7" xfId="11718"/>
    <cellStyle name="40 % - Accent3 2 2 2 4" xfId="11719"/>
    <cellStyle name="40 % - Accent3 2 2 2 4 2" xfId="11720"/>
    <cellStyle name="40 % - Accent3 2 2 2 4 2 2" xfId="11721"/>
    <cellStyle name="40 % - Accent3 2 2 2 4 2 2 2" xfId="11722"/>
    <cellStyle name="40 % - Accent3 2 2 2 4 2 2 2 2" xfId="11723"/>
    <cellStyle name="40 % - Accent3 2 2 2 4 2 2 2 2 2" xfId="11724"/>
    <cellStyle name="40 % - Accent3 2 2 2 4 2 2 2 3" xfId="11725"/>
    <cellStyle name="40 % - Accent3 2 2 2 4 2 2 3" xfId="11726"/>
    <cellStyle name="40 % - Accent3 2 2 2 4 2 2 3 2" xfId="11727"/>
    <cellStyle name="40 % - Accent3 2 2 2 4 2 2 4" xfId="11728"/>
    <cellStyle name="40 % - Accent3 2 2 2 4 2 3" xfId="11729"/>
    <cellStyle name="40 % - Accent3 2 2 2 4 2 3 2" xfId="11730"/>
    <cellStyle name="40 % - Accent3 2 2 2 4 2 3 2 2" xfId="11731"/>
    <cellStyle name="40 % - Accent3 2 2 2 4 2 3 3" xfId="11732"/>
    <cellStyle name="40 % - Accent3 2 2 2 4 2 4" xfId="11733"/>
    <cellStyle name="40 % - Accent3 2 2 2 4 2 4 2" xfId="11734"/>
    <cellStyle name="40 % - Accent3 2 2 2 4 2 5" xfId="11735"/>
    <cellStyle name="40 % - Accent3 2 2 2 4 3" xfId="11736"/>
    <cellStyle name="40 % - Accent3 2 2 2 4 3 2" xfId="11737"/>
    <cellStyle name="40 % - Accent3 2 2 2 4 3 2 2" xfId="11738"/>
    <cellStyle name="40 % - Accent3 2 2 2 4 3 2 2 2" xfId="11739"/>
    <cellStyle name="40 % - Accent3 2 2 2 4 3 2 2 2 2" xfId="11740"/>
    <cellStyle name="40 % - Accent3 2 2 2 4 3 2 2 3" xfId="11741"/>
    <cellStyle name="40 % - Accent3 2 2 2 4 3 2 3" xfId="11742"/>
    <cellStyle name="40 % - Accent3 2 2 2 4 3 2 3 2" xfId="11743"/>
    <cellStyle name="40 % - Accent3 2 2 2 4 3 2 4" xfId="11744"/>
    <cellStyle name="40 % - Accent3 2 2 2 4 3 3" xfId="11745"/>
    <cellStyle name="40 % - Accent3 2 2 2 4 3 3 2" xfId="11746"/>
    <cellStyle name="40 % - Accent3 2 2 2 4 3 3 2 2" xfId="11747"/>
    <cellStyle name="40 % - Accent3 2 2 2 4 3 3 3" xfId="11748"/>
    <cellStyle name="40 % - Accent3 2 2 2 4 3 4" xfId="11749"/>
    <cellStyle name="40 % - Accent3 2 2 2 4 3 4 2" xfId="11750"/>
    <cellStyle name="40 % - Accent3 2 2 2 4 3 5" xfId="11751"/>
    <cellStyle name="40 % - Accent3 2 2 2 4 4" xfId="11752"/>
    <cellStyle name="40 % - Accent3 2 2 2 4 4 2" xfId="11753"/>
    <cellStyle name="40 % - Accent3 2 2 2 4 4 2 2" xfId="11754"/>
    <cellStyle name="40 % - Accent3 2 2 2 4 4 2 2 2" xfId="11755"/>
    <cellStyle name="40 % - Accent3 2 2 2 4 4 2 3" xfId="11756"/>
    <cellStyle name="40 % - Accent3 2 2 2 4 4 3" xfId="11757"/>
    <cellStyle name="40 % - Accent3 2 2 2 4 4 3 2" xfId="11758"/>
    <cellStyle name="40 % - Accent3 2 2 2 4 4 4" xfId="11759"/>
    <cellStyle name="40 % - Accent3 2 2 2 4 5" xfId="11760"/>
    <cellStyle name="40 % - Accent3 2 2 2 4 5 2" xfId="11761"/>
    <cellStyle name="40 % - Accent3 2 2 2 4 5 2 2" xfId="11762"/>
    <cellStyle name="40 % - Accent3 2 2 2 4 5 3" xfId="11763"/>
    <cellStyle name="40 % - Accent3 2 2 2 4 6" xfId="11764"/>
    <cellStyle name="40 % - Accent3 2 2 2 4 6 2" xfId="11765"/>
    <cellStyle name="40 % - Accent3 2 2 2 4 7" xfId="11766"/>
    <cellStyle name="40 % - Accent3 2 2 2 5" xfId="11767"/>
    <cellStyle name="40 % - Accent3 2 2 2 5 2" xfId="11768"/>
    <cellStyle name="40 % - Accent3 2 2 2 5 2 2" xfId="11769"/>
    <cellStyle name="40 % - Accent3 2 2 2 5 2 2 2" xfId="11770"/>
    <cellStyle name="40 % - Accent3 2 2 2 5 2 2 2 2" xfId="11771"/>
    <cellStyle name="40 % - Accent3 2 2 2 5 2 2 2 2 2" xfId="11772"/>
    <cellStyle name="40 % - Accent3 2 2 2 5 2 2 2 3" xfId="11773"/>
    <cellStyle name="40 % - Accent3 2 2 2 5 2 2 3" xfId="11774"/>
    <cellStyle name="40 % - Accent3 2 2 2 5 2 2 3 2" xfId="11775"/>
    <cellStyle name="40 % - Accent3 2 2 2 5 2 2 4" xfId="11776"/>
    <cellStyle name="40 % - Accent3 2 2 2 5 2 3" xfId="11777"/>
    <cellStyle name="40 % - Accent3 2 2 2 5 2 3 2" xfId="11778"/>
    <cellStyle name="40 % - Accent3 2 2 2 5 2 3 2 2" xfId="11779"/>
    <cellStyle name="40 % - Accent3 2 2 2 5 2 3 3" xfId="11780"/>
    <cellStyle name="40 % - Accent3 2 2 2 5 2 4" xfId="11781"/>
    <cellStyle name="40 % - Accent3 2 2 2 5 2 4 2" xfId="11782"/>
    <cellStyle name="40 % - Accent3 2 2 2 5 2 5" xfId="11783"/>
    <cellStyle name="40 % - Accent3 2 2 2 5 3" xfId="11784"/>
    <cellStyle name="40 % - Accent3 2 2 2 5 3 2" xfId="11785"/>
    <cellStyle name="40 % - Accent3 2 2 2 5 3 2 2" xfId="11786"/>
    <cellStyle name="40 % - Accent3 2 2 2 5 3 2 2 2" xfId="11787"/>
    <cellStyle name="40 % - Accent3 2 2 2 5 3 2 3" xfId="11788"/>
    <cellStyle name="40 % - Accent3 2 2 2 5 3 3" xfId="11789"/>
    <cellStyle name="40 % - Accent3 2 2 2 5 3 3 2" xfId="11790"/>
    <cellStyle name="40 % - Accent3 2 2 2 5 3 4" xfId="11791"/>
    <cellStyle name="40 % - Accent3 2 2 2 5 4" xfId="11792"/>
    <cellStyle name="40 % - Accent3 2 2 2 5 4 2" xfId="11793"/>
    <cellStyle name="40 % - Accent3 2 2 2 5 4 2 2" xfId="11794"/>
    <cellStyle name="40 % - Accent3 2 2 2 5 4 3" xfId="11795"/>
    <cellStyle name="40 % - Accent3 2 2 2 5 5" xfId="11796"/>
    <cellStyle name="40 % - Accent3 2 2 2 5 5 2" xfId="11797"/>
    <cellStyle name="40 % - Accent3 2 2 2 5 6" xfId="11798"/>
    <cellStyle name="40 % - Accent3 2 2 2 6" xfId="11799"/>
    <cellStyle name="40 % - Accent3 2 2 2 6 2" xfId="11800"/>
    <cellStyle name="40 % - Accent3 2 2 2 6 2 2" xfId="11801"/>
    <cellStyle name="40 % - Accent3 2 2 2 6 2 2 2" xfId="11802"/>
    <cellStyle name="40 % - Accent3 2 2 2 6 2 2 2 2" xfId="11803"/>
    <cellStyle name="40 % - Accent3 2 2 2 6 2 2 3" xfId="11804"/>
    <cellStyle name="40 % - Accent3 2 2 2 6 2 3" xfId="11805"/>
    <cellStyle name="40 % - Accent3 2 2 2 6 2 3 2" xfId="11806"/>
    <cellStyle name="40 % - Accent3 2 2 2 6 2 4" xfId="11807"/>
    <cellStyle name="40 % - Accent3 2 2 2 6 3" xfId="11808"/>
    <cellStyle name="40 % - Accent3 2 2 2 6 3 2" xfId="11809"/>
    <cellStyle name="40 % - Accent3 2 2 2 6 3 2 2" xfId="11810"/>
    <cellStyle name="40 % - Accent3 2 2 2 6 3 3" xfId="11811"/>
    <cellStyle name="40 % - Accent3 2 2 2 6 4" xfId="11812"/>
    <cellStyle name="40 % - Accent3 2 2 2 6 4 2" xfId="11813"/>
    <cellStyle name="40 % - Accent3 2 2 2 6 5" xfId="11814"/>
    <cellStyle name="40 % - Accent3 2 2 2 7" xfId="11815"/>
    <cellStyle name="40 % - Accent3 2 2 2 7 2" xfId="11816"/>
    <cellStyle name="40 % - Accent3 2 2 2 7 2 2" xfId="11817"/>
    <cellStyle name="40 % - Accent3 2 2 2 7 2 2 2" xfId="11818"/>
    <cellStyle name="40 % - Accent3 2 2 2 7 2 2 2 2" xfId="11819"/>
    <cellStyle name="40 % - Accent3 2 2 2 7 2 2 3" xfId="11820"/>
    <cellStyle name="40 % - Accent3 2 2 2 7 2 3" xfId="11821"/>
    <cellStyle name="40 % - Accent3 2 2 2 7 2 3 2" xfId="11822"/>
    <cellStyle name="40 % - Accent3 2 2 2 7 2 4" xfId="11823"/>
    <cellStyle name="40 % - Accent3 2 2 2 7 3" xfId="11824"/>
    <cellStyle name="40 % - Accent3 2 2 2 7 3 2" xfId="11825"/>
    <cellStyle name="40 % - Accent3 2 2 2 7 3 2 2" xfId="11826"/>
    <cellStyle name="40 % - Accent3 2 2 2 7 3 3" xfId="11827"/>
    <cellStyle name="40 % - Accent3 2 2 2 7 4" xfId="11828"/>
    <cellStyle name="40 % - Accent3 2 2 2 7 4 2" xfId="11829"/>
    <cellStyle name="40 % - Accent3 2 2 2 7 5" xfId="11830"/>
    <cellStyle name="40 % - Accent3 2 2 2 8" xfId="11831"/>
    <cellStyle name="40 % - Accent3 2 2 2 8 2" xfId="11832"/>
    <cellStyle name="40 % - Accent3 2 2 2 8 2 2" xfId="11833"/>
    <cellStyle name="40 % - Accent3 2 2 2 8 2 2 2" xfId="11834"/>
    <cellStyle name="40 % - Accent3 2 2 2 8 2 2 2 2" xfId="11835"/>
    <cellStyle name="40 % - Accent3 2 2 2 8 2 2 3" xfId="11836"/>
    <cellStyle name="40 % - Accent3 2 2 2 8 2 3" xfId="11837"/>
    <cellStyle name="40 % - Accent3 2 2 2 8 2 3 2" xfId="11838"/>
    <cellStyle name="40 % - Accent3 2 2 2 8 2 4" xfId="11839"/>
    <cellStyle name="40 % - Accent3 2 2 2 8 3" xfId="11840"/>
    <cellStyle name="40 % - Accent3 2 2 2 8 3 2" xfId="11841"/>
    <cellStyle name="40 % - Accent3 2 2 2 8 3 2 2" xfId="11842"/>
    <cellStyle name="40 % - Accent3 2 2 2 8 3 3" xfId="11843"/>
    <cellStyle name="40 % - Accent3 2 2 2 8 4" xfId="11844"/>
    <cellStyle name="40 % - Accent3 2 2 2 8 4 2" xfId="11845"/>
    <cellStyle name="40 % - Accent3 2 2 2 8 5" xfId="11846"/>
    <cellStyle name="40 % - Accent3 2 2 2 9" xfId="11847"/>
    <cellStyle name="40 % - Accent3 2 2 2 9 2" xfId="11848"/>
    <cellStyle name="40 % - Accent3 2 2 2 9 2 2" xfId="11849"/>
    <cellStyle name="40 % - Accent3 2 2 2 9 2 2 2" xfId="11850"/>
    <cellStyle name="40 % - Accent3 2 2 2 9 2 3" xfId="11851"/>
    <cellStyle name="40 % - Accent3 2 2 2 9 3" xfId="11852"/>
    <cellStyle name="40 % - Accent3 2 2 2 9 3 2" xfId="11853"/>
    <cellStyle name="40 % - Accent3 2 2 2 9 4" xfId="11854"/>
    <cellStyle name="40 % - Accent3 2 2 3" xfId="11855"/>
    <cellStyle name="40 % - Accent3 2 2 3 2" xfId="11856"/>
    <cellStyle name="40 % - Accent3 2 2 3 2 2" xfId="11857"/>
    <cellStyle name="40 % - Accent3 2 2 3 2 2 2" xfId="11858"/>
    <cellStyle name="40 % - Accent3 2 2 3 2 2 2 2" xfId="11859"/>
    <cellStyle name="40 % - Accent3 2 2 3 2 2 2 2 2" xfId="11860"/>
    <cellStyle name="40 % - Accent3 2 2 3 2 2 2 2 2 2" xfId="11861"/>
    <cellStyle name="40 % - Accent3 2 2 3 2 2 2 2 2 2 2" xfId="11862"/>
    <cellStyle name="40 % - Accent3 2 2 3 2 2 2 2 2 3" xfId="11863"/>
    <cellStyle name="40 % - Accent3 2 2 3 2 2 2 2 3" xfId="11864"/>
    <cellStyle name="40 % - Accent3 2 2 3 2 2 2 2 3 2" xfId="11865"/>
    <cellStyle name="40 % - Accent3 2 2 3 2 2 2 2 4" xfId="11866"/>
    <cellStyle name="40 % - Accent3 2 2 3 2 2 2 3" xfId="11867"/>
    <cellStyle name="40 % - Accent3 2 2 3 2 2 2 3 2" xfId="11868"/>
    <cellStyle name="40 % - Accent3 2 2 3 2 2 2 3 2 2" xfId="11869"/>
    <cellStyle name="40 % - Accent3 2 2 3 2 2 2 3 3" xfId="11870"/>
    <cellStyle name="40 % - Accent3 2 2 3 2 2 2 4" xfId="11871"/>
    <cellStyle name="40 % - Accent3 2 2 3 2 2 2 4 2" xfId="11872"/>
    <cellStyle name="40 % - Accent3 2 2 3 2 2 2 5" xfId="11873"/>
    <cellStyle name="40 % - Accent3 2 2 3 2 2 3" xfId="11874"/>
    <cellStyle name="40 % - Accent3 2 2 3 2 2 3 2" xfId="11875"/>
    <cellStyle name="40 % - Accent3 2 2 3 2 2 3 2 2" xfId="11876"/>
    <cellStyle name="40 % - Accent3 2 2 3 2 2 3 2 2 2" xfId="11877"/>
    <cellStyle name="40 % - Accent3 2 2 3 2 2 3 2 3" xfId="11878"/>
    <cellStyle name="40 % - Accent3 2 2 3 2 2 3 3" xfId="11879"/>
    <cellStyle name="40 % - Accent3 2 2 3 2 2 3 3 2" xfId="11880"/>
    <cellStyle name="40 % - Accent3 2 2 3 2 2 3 4" xfId="11881"/>
    <cellStyle name="40 % - Accent3 2 2 3 2 2 4" xfId="11882"/>
    <cellStyle name="40 % - Accent3 2 2 3 2 2 4 2" xfId="11883"/>
    <cellStyle name="40 % - Accent3 2 2 3 2 2 4 2 2" xfId="11884"/>
    <cellStyle name="40 % - Accent3 2 2 3 2 2 4 3" xfId="11885"/>
    <cellStyle name="40 % - Accent3 2 2 3 2 2 5" xfId="11886"/>
    <cellStyle name="40 % - Accent3 2 2 3 2 2 5 2" xfId="11887"/>
    <cellStyle name="40 % - Accent3 2 2 3 2 2 6" xfId="11888"/>
    <cellStyle name="40 % - Accent3 2 2 3 2 3" xfId="11889"/>
    <cellStyle name="40 % - Accent3 2 2 3 2 3 2" xfId="11890"/>
    <cellStyle name="40 % - Accent3 2 2 3 2 3 2 2" xfId="11891"/>
    <cellStyle name="40 % - Accent3 2 2 3 2 3 2 2 2" xfId="11892"/>
    <cellStyle name="40 % - Accent3 2 2 3 2 3 2 2 2 2" xfId="11893"/>
    <cellStyle name="40 % - Accent3 2 2 3 2 3 2 2 3" xfId="11894"/>
    <cellStyle name="40 % - Accent3 2 2 3 2 3 2 3" xfId="11895"/>
    <cellStyle name="40 % - Accent3 2 2 3 2 3 2 3 2" xfId="11896"/>
    <cellStyle name="40 % - Accent3 2 2 3 2 3 2 4" xfId="11897"/>
    <cellStyle name="40 % - Accent3 2 2 3 2 3 3" xfId="11898"/>
    <cellStyle name="40 % - Accent3 2 2 3 2 3 3 2" xfId="11899"/>
    <cellStyle name="40 % - Accent3 2 2 3 2 3 3 2 2" xfId="11900"/>
    <cellStyle name="40 % - Accent3 2 2 3 2 3 3 3" xfId="11901"/>
    <cellStyle name="40 % - Accent3 2 2 3 2 3 4" xfId="11902"/>
    <cellStyle name="40 % - Accent3 2 2 3 2 3 4 2" xfId="11903"/>
    <cellStyle name="40 % - Accent3 2 2 3 2 3 5" xfId="11904"/>
    <cellStyle name="40 % - Accent3 2 2 3 2 4" xfId="11905"/>
    <cellStyle name="40 % - Accent3 2 2 3 2 4 2" xfId="11906"/>
    <cellStyle name="40 % - Accent3 2 2 3 2 4 2 2" xfId="11907"/>
    <cellStyle name="40 % - Accent3 2 2 3 2 4 2 2 2" xfId="11908"/>
    <cellStyle name="40 % - Accent3 2 2 3 2 4 2 3" xfId="11909"/>
    <cellStyle name="40 % - Accent3 2 2 3 2 4 3" xfId="11910"/>
    <cellStyle name="40 % - Accent3 2 2 3 2 4 3 2" xfId="11911"/>
    <cellStyle name="40 % - Accent3 2 2 3 2 4 4" xfId="11912"/>
    <cellStyle name="40 % - Accent3 2 2 3 2 5" xfId="11913"/>
    <cellStyle name="40 % - Accent3 2 2 3 2 5 2" xfId="11914"/>
    <cellStyle name="40 % - Accent3 2 2 3 2 5 2 2" xfId="11915"/>
    <cellStyle name="40 % - Accent3 2 2 3 2 5 3" xfId="11916"/>
    <cellStyle name="40 % - Accent3 2 2 3 2 6" xfId="11917"/>
    <cellStyle name="40 % - Accent3 2 2 3 2 6 2" xfId="11918"/>
    <cellStyle name="40 % - Accent3 2 2 3 2 7" xfId="11919"/>
    <cellStyle name="40 % - Accent3 2 2 3 3" xfId="11920"/>
    <cellStyle name="40 % - Accent3 2 2 3 3 2" xfId="11921"/>
    <cellStyle name="40 % - Accent3 2 2 3 3 2 2" xfId="11922"/>
    <cellStyle name="40 % - Accent3 2 2 3 3 2 2 2" xfId="11923"/>
    <cellStyle name="40 % - Accent3 2 2 3 3 2 2 2 2" xfId="11924"/>
    <cellStyle name="40 % - Accent3 2 2 3 3 2 2 2 2 2" xfId="11925"/>
    <cellStyle name="40 % - Accent3 2 2 3 3 2 2 2 3" xfId="11926"/>
    <cellStyle name="40 % - Accent3 2 2 3 3 2 2 3" xfId="11927"/>
    <cellStyle name="40 % - Accent3 2 2 3 3 2 2 3 2" xfId="11928"/>
    <cellStyle name="40 % - Accent3 2 2 3 3 2 2 4" xfId="11929"/>
    <cellStyle name="40 % - Accent3 2 2 3 3 2 3" xfId="11930"/>
    <cellStyle name="40 % - Accent3 2 2 3 3 2 3 2" xfId="11931"/>
    <cellStyle name="40 % - Accent3 2 2 3 3 2 3 2 2" xfId="11932"/>
    <cellStyle name="40 % - Accent3 2 2 3 3 2 3 3" xfId="11933"/>
    <cellStyle name="40 % - Accent3 2 2 3 3 2 4" xfId="11934"/>
    <cellStyle name="40 % - Accent3 2 2 3 3 2 4 2" xfId="11935"/>
    <cellStyle name="40 % - Accent3 2 2 3 3 2 5" xfId="11936"/>
    <cellStyle name="40 % - Accent3 2 2 3 3 3" xfId="11937"/>
    <cellStyle name="40 % - Accent3 2 2 3 3 3 2" xfId="11938"/>
    <cellStyle name="40 % - Accent3 2 2 3 3 3 2 2" xfId="11939"/>
    <cellStyle name="40 % - Accent3 2 2 3 3 3 2 2 2" xfId="11940"/>
    <cellStyle name="40 % - Accent3 2 2 3 3 3 2 3" xfId="11941"/>
    <cellStyle name="40 % - Accent3 2 2 3 3 3 3" xfId="11942"/>
    <cellStyle name="40 % - Accent3 2 2 3 3 3 3 2" xfId="11943"/>
    <cellStyle name="40 % - Accent3 2 2 3 3 3 4" xfId="11944"/>
    <cellStyle name="40 % - Accent3 2 2 3 3 4" xfId="11945"/>
    <cellStyle name="40 % - Accent3 2 2 3 3 4 2" xfId="11946"/>
    <cellStyle name="40 % - Accent3 2 2 3 3 4 2 2" xfId="11947"/>
    <cellStyle name="40 % - Accent3 2 2 3 3 4 3" xfId="11948"/>
    <cellStyle name="40 % - Accent3 2 2 3 3 5" xfId="11949"/>
    <cellStyle name="40 % - Accent3 2 2 3 3 5 2" xfId="11950"/>
    <cellStyle name="40 % - Accent3 2 2 3 3 6" xfId="11951"/>
    <cellStyle name="40 % - Accent3 2 2 3 4" xfId="11952"/>
    <cellStyle name="40 % - Accent3 2 2 3 4 2" xfId="11953"/>
    <cellStyle name="40 % - Accent3 2 2 3 4 2 2" xfId="11954"/>
    <cellStyle name="40 % - Accent3 2 2 3 4 2 2 2" xfId="11955"/>
    <cellStyle name="40 % - Accent3 2 2 3 4 2 2 2 2" xfId="11956"/>
    <cellStyle name="40 % - Accent3 2 2 3 4 2 2 3" xfId="11957"/>
    <cellStyle name="40 % - Accent3 2 2 3 4 2 3" xfId="11958"/>
    <cellStyle name="40 % - Accent3 2 2 3 4 2 3 2" xfId="11959"/>
    <cellStyle name="40 % - Accent3 2 2 3 4 2 4" xfId="11960"/>
    <cellStyle name="40 % - Accent3 2 2 3 4 3" xfId="11961"/>
    <cellStyle name="40 % - Accent3 2 2 3 4 3 2" xfId="11962"/>
    <cellStyle name="40 % - Accent3 2 2 3 4 3 2 2" xfId="11963"/>
    <cellStyle name="40 % - Accent3 2 2 3 4 3 3" xfId="11964"/>
    <cellStyle name="40 % - Accent3 2 2 3 4 4" xfId="11965"/>
    <cellStyle name="40 % - Accent3 2 2 3 4 4 2" xfId="11966"/>
    <cellStyle name="40 % - Accent3 2 2 3 4 5" xfId="11967"/>
    <cellStyle name="40 % - Accent3 2 2 3 5" xfId="11968"/>
    <cellStyle name="40 % - Accent3 2 2 3 5 2" xfId="11969"/>
    <cellStyle name="40 % - Accent3 2 2 3 5 2 2" xfId="11970"/>
    <cellStyle name="40 % - Accent3 2 2 3 5 2 2 2" xfId="11971"/>
    <cellStyle name="40 % - Accent3 2 2 3 5 2 3" xfId="11972"/>
    <cellStyle name="40 % - Accent3 2 2 3 5 3" xfId="11973"/>
    <cellStyle name="40 % - Accent3 2 2 3 5 3 2" xfId="11974"/>
    <cellStyle name="40 % - Accent3 2 2 3 5 4" xfId="11975"/>
    <cellStyle name="40 % - Accent3 2 2 3 6" xfId="11976"/>
    <cellStyle name="40 % - Accent3 2 2 3 6 2" xfId="11977"/>
    <cellStyle name="40 % - Accent3 2 2 3 6 2 2" xfId="11978"/>
    <cellStyle name="40 % - Accent3 2 2 3 6 3" xfId="11979"/>
    <cellStyle name="40 % - Accent3 2 2 3 7" xfId="11980"/>
    <cellStyle name="40 % - Accent3 2 2 3 7 2" xfId="11981"/>
    <cellStyle name="40 % - Accent3 2 2 3 8" xfId="11982"/>
    <cellStyle name="40 % - Accent3 2 2 4" xfId="11983"/>
    <cellStyle name="40 % - Accent3 2 2 4 2" xfId="11984"/>
    <cellStyle name="40 % - Accent3 2 2 4 2 2" xfId="11985"/>
    <cellStyle name="40 % - Accent3 2 2 4 2 2 2" xfId="11986"/>
    <cellStyle name="40 % - Accent3 2 2 4 2 2 2 2" xfId="11987"/>
    <cellStyle name="40 % - Accent3 2 2 4 2 2 2 2 2" xfId="11988"/>
    <cellStyle name="40 % - Accent3 2 2 4 2 2 2 2 2 2" xfId="11989"/>
    <cellStyle name="40 % - Accent3 2 2 4 2 2 2 2 3" xfId="11990"/>
    <cellStyle name="40 % - Accent3 2 2 4 2 2 2 3" xfId="11991"/>
    <cellStyle name="40 % - Accent3 2 2 4 2 2 2 3 2" xfId="11992"/>
    <cellStyle name="40 % - Accent3 2 2 4 2 2 2 4" xfId="11993"/>
    <cellStyle name="40 % - Accent3 2 2 4 2 2 3" xfId="11994"/>
    <cellStyle name="40 % - Accent3 2 2 4 2 2 3 2" xfId="11995"/>
    <cellStyle name="40 % - Accent3 2 2 4 2 2 3 2 2" xfId="11996"/>
    <cellStyle name="40 % - Accent3 2 2 4 2 2 3 3" xfId="11997"/>
    <cellStyle name="40 % - Accent3 2 2 4 2 2 4" xfId="11998"/>
    <cellStyle name="40 % - Accent3 2 2 4 2 2 4 2" xfId="11999"/>
    <cellStyle name="40 % - Accent3 2 2 4 2 2 5" xfId="12000"/>
    <cellStyle name="40 % - Accent3 2 2 4 2 3" xfId="12001"/>
    <cellStyle name="40 % - Accent3 2 2 4 2 3 2" xfId="12002"/>
    <cellStyle name="40 % - Accent3 2 2 4 2 3 2 2" xfId="12003"/>
    <cellStyle name="40 % - Accent3 2 2 4 2 3 2 2 2" xfId="12004"/>
    <cellStyle name="40 % - Accent3 2 2 4 2 3 2 3" xfId="12005"/>
    <cellStyle name="40 % - Accent3 2 2 4 2 3 3" xfId="12006"/>
    <cellStyle name="40 % - Accent3 2 2 4 2 3 3 2" xfId="12007"/>
    <cellStyle name="40 % - Accent3 2 2 4 2 3 4" xfId="12008"/>
    <cellStyle name="40 % - Accent3 2 2 4 2 4" xfId="12009"/>
    <cellStyle name="40 % - Accent3 2 2 4 2 4 2" xfId="12010"/>
    <cellStyle name="40 % - Accent3 2 2 4 2 4 2 2" xfId="12011"/>
    <cellStyle name="40 % - Accent3 2 2 4 2 4 3" xfId="12012"/>
    <cellStyle name="40 % - Accent3 2 2 4 2 5" xfId="12013"/>
    <cellStyle name="40 % - Accent3 2 2 4 2 5 2" xfId="12014"/>
    <cellStyle name="40 % - Accent3 2 2 4 2 6" xfId="12015"/>
    <cellStyle name="40 % - Accent3 2 2 4 3" xfId="12016"/>
    <cellStyle name="40 % - Accent3 2 2 4 3 2" xfId="12017"/>
    <cellStyle name="40 % - Accent3 2 2 4 3 2 2" xfId="12018"/>
    <cellStyle name="40 % - Accent3 2 2 4 3 2 2 2" xfId="12019"/>
    <cellStyle name="40 % - Accent3 2 2 4 3 2 2 2 2" xfId="12020"/>
    <cellStyle name="40 % - Accent3 2 2 4 3 2 2 3" xfId="12021"/>
    <cellStyle name="40 % - Accent3 2 2 4 3 2 3" xfId="12022"/>
    <cellStyle name="40 % - Accent3 2 2 4 3 2 3 2" xfId="12023"/>
    <cellStyle name="40 % - Accent3 2 2 4 3 2 4" xfId="12024"/>
    <cellStyle name="40 % - Accent3 2 2 4 3 3" xfId="12025"/>
    <cellStyle name="40 % - Accent3 2 2 4 3 3 2" xfId="12026"/>
    <cellStyle name="40 % - Accent3 2 2 4 3 3 2 2" xfId="12027"/>
    <cellStyle name="40 % - Accent3 2 2 4 3 3 3" xfId="12028"/>
    <cellStyle name="40 % - Accent3 2 2 4 3 4" xfId="12029"/>
    <cellStyle name="40 % - Accent3 2 2 4 3 4 2" xfId="12030"/>
    <cellStyle name="40 % - Accent3 2 2 4 3 5" xfId="12031"/>
    <cellStyle name="40 % - Accent3 2 2 4 4" xfId="12032"/>
    <cellStyle name="40 % - Accent3 2 2 4 4 2" xfId="12033"/>
    <cellStyle name="40 % - Accent3 2 2 4 4 2 2" xfId="12034"/>
    <cellStyle name="40 % - Accent3 2 2 4 4 2 2 2" xfId="12035"/>
    <cellStyle name="40 % - Accent3 2 2 4 4 2 2 2 2" xfId="12036"/>
    <cellStyle name="40 % - Accent3 2 2 4 4 2 2 3" xfId="12037"/>
    <cellStyle name="40 % - Accent3 2 2 4 4 2 3" xfId="12038"/>
    <cellStyle name="40 % - Accent3 2 2 4 4 2 3 2" xfId="12039"/>
    <cellStyle name="40 % - Accent3 2 2 4 4 2 4" xfId="12040"/>
    <cellStyle name="40 % - Accent3 2 2 4 4 3" xfId="12041"/>
    <cellStyle name="40 % - Accent3 2 2 4 4 3 2" xfId="12042"/>
    <cellStyle name="40 % - Accent3 2 2 4 4 3 2 2" xfId="12043"/>
    <cellStyle name="40 % - Accent3 2 2 4 4 3 3" xfId="12044"/>
    <cellStyle name="40 % - Accent3 2 2 4 4 4" xfId="12045"/>
    <cellStyle name="40 % - Accent3 2 2 4 4 4 2" xfId="12046"/>
    <cellStyle name="40 % - Accent3 2 2 4 4 5" xfId="12047"/>
    <cellStyle name="40 % - Accent3 2 2 4 5" xfId="12048"/>
    <cellStyle name="40 % - Accent3 2 2 4 5 2" xfId="12049"/>
    <cellStyle name="40 % - Accent3 2 2 4 5 2 2" xfId="12050"/>
    <cellStyle name="40 % - Accent3 2 2 4 5 2 2 2" xfId="12051"/>
    <cellStyle name="40 % - Accent3 2 2 4 5 2 3" xfId="12052"/>
    <cellStyle name="40 % - Accent3 2 2 4 5 3" xfId="12053"/>
    <cellStyle name="40 % - Accent3 2 2 4 5 3 2" xfId="12054"/>
    <cellStyle name="40 % - Accent3 2 2 4 5 4" xfId="12055"/>
    <cellStyle name="40 % - Accent3 2 2 4 6" xfId="12056"/>
    <cellStyle name="40 % - Accent3 2 2 4 6 2" xfId="12057"/>
    <cellStyle name="40 % - Accent3 2 2 4 6 2 2" xfId="12058"/>
    <cellStyle name="40 % - Accent3 2 2 4 6 3" xfId="12059"/>
    <cellStyle name="40 % - Accent3 2 2 4 7" xfId="12060"/>
    <cellStyle name="40 % - Accent3 2 2 4 7 2" xfId="12061"/>
    <cellStyle name="40 % - Accent3 2 2 4 8" xfId="12062"/>
    <cellStyle name="40 % - Accent3 2 2 5" xfId="12063"/>
    <cellStyle name="40 % - Accent3 2 2 5 2" xfId="12064"/>
    <cellStyle name="40 % - Accent3 2 2 5 2 2" xfId="12065"/>
    <cellStyle name="40 % - Accent3 2 2 5 2 2 2" xfId="12066"/>
    <cellStyle name="40 % - Accent3 2 2 5 2 2 2 2" xfId="12067"/>
    <cellStyle name="40 % - Accent3 2 2 5 2 2 2 2 2" xfId="12068"/>
    <cellStyle name="40 % - Accent3 2 2 5 2 2 2 2 2 2" xfId="12069"/>
    <cellStyle name="40 % - Accent3 2 2 5 2 2 2 2 3" xfId="12070"/>
    <cellStyle name="40 % - Accent3 2 2 5 2 2 2 3" xfId="12071"/>
    <cellStyle name="40 % - Accent3 2 2 5 2 2 2 3 2" xfId="12072"/>
    <cellStyle name="40 % - Accent3 2 2 5 2 2 2 4" xfId="12073"/>
    <cellStyle name="40 % - Accent3 2 2 5 2 2 3" xfId="12074"/>
    <cellStyle name="40 % - Accent3 2 2 5 2 2 3 2" xfId="12075"/>
    <cellStyle name="40 % - Accent3 2 2 5 2 2 3 2 2" xfId="12076"/>
    <cellStyle name="40 % - Accent3 2 2 5 2 2 3 3" xfId="12077"/>
    <cellStyle name="40 % - Accent3 2 2 5 2 2 4" xfId="12078"/>
    <cellStyle name="40 % - Accent3 2 2 5 2 2 4 2" xfId="12079"/>
    <cellStyle name="40 % - Accent3 2 2 5 2 2 5" xfId="12080"/>
    <cellStyle name="40 % - Accent3 2 2 5 2 3" xfId="12081"/>
    <cellStyle name="40 % - Accent3 2 2 5 2 3 2" xfId="12082"/>
    <cellStyle name="40 % - Accent3 2 2 5 2 3 2 2" xfId="12083"/>
    <cellStyle name="40 % - Accent3 2 2 5 2 3 2 2 2" xfId="12084"/>
    <cellStyle name="40 % - Accent3 2 2 5 2 3 2 3" xfId="12085"/>
    <cellStyle name="40 % - Accent3 2 2 5 2 3 3" xfId="12086"/>
    <cellStyle name="40 % - Accent3 2 2 5 2 3 3 2" xfId="12087"/>
    <cellStyle name="40 % - Accent3 2 2 5 2 3 4" xfId="12088"/>
    <cellStyle name="40 % - Accent3 2 2 5 2 4" xfId="12089"/>
    <cellStyle name="40 % - Accent3 2 2 5 2 4 2" xfId="12090"/>
    <cellStyle name="40 % - Accent3 2 2 5 2 4 2 2" xfId="12091"/>
    <cellStyle name="40 % - Accent3 2 2 5 2 4 3" xfId="12092"/>
    <cellStyle name="40 % - Accent3 2 2 5 2 5" xfId="12093"/>
    <cellStyle name="40 % - Accent3 2 2 5 2 5 2" xfId="12094"/>
    <cellStyle name="40 % - Accent3 2 2 5 2 6" xfId="12095"/>
    <cellStyle name="40 % - Accent3 2 2 5 3" xfId="12096"/>
    <cellStyle name="40 % - Accent3 2 2 5 3 2" xfId="12097"/>
    <cellStyle name="40 % - Accent3 2 2 5 3 2 2" xfId="12098"/>
    <cellStyle name="40 % - Accent3 2 2 5 3 2 2 2" xfId="12099"/>
    <cellStyle name="40 % - Accent3 2 2 5 3 2 2 2 2" xfId="12100"/>
    <cellStyle name="40 % - Accent3 2 2 5 3 2 2 3" xfId="12101"/>
    <cellStyle name="40 % - Accent3 2 2 5 3 2 3" xfId="12102"/>
    <cellStyle name="40 % - Accent3 2 2 5 3 2 3 2" xfId="12103"/>
    <cellStyle name="40 % - Accent3 2 2 5 3 2 4" xfId="12104"/>
    <cellStyle name="40 % - Accent3 2 2 5 3 3" xfId="12105"/>
    <cellStyle name="40 % - Accent3 2 2 5 3 3 2" xfId="12106"/>
    <cellStyle name="40 % - Accent3 2 2 5 3 3 2 2" xfId="12107"/>
    <cellStyle name="40 % - Accent3 2 2 5 3 3 3" xfId="12108"/>
    <cellStyle name="40 % - Accent3 2 2 5 3 4" xfId="12109"/>
    <cellStyle name="40 % - Accent3 2 2 5 3 4 2" xfId="12110"/>
    <cellStyle name="40 % - Accent3 2 2 5 3 5" xfId="12111"/>
    <cellStyle name="40 % - Accent3 2 2 5 4" xfId="12112"/>
    <cellStyle name="40 % - Accent3 2 2 5 4 2" xfId="12113"/>
    <cellStyle name="40 % - Accent3 2 2 5 4 2 2" xfId="12114"/>
    <cellStyle name="40 % - Accent3 2 2 5 4 2 2 2" xfId="12115"/>
    <cellStyle name="40 % - Accent3 2 2 5 4 2 2 2 2" xfId="12116"/>
    <cellStyle name="40 % - Accent3 2 2 5 4 2 2 3" xfId="12117"/>
    <cellStyle name="40 % - Accent3 2 2 5 4 2 3" xfId="12118"/>
    <cellStyle name="40 % - Accent3 2 2 5 4 2 3 2" xfId="12119"/>
    <cellStyle name="40 % - Accent3 2 2 5 4 2 4" xfId="12120"/>
    <cellStyle name="40 % - Accent3 2 2 5 4 3" xfId="12121"/>
    <cellStyle name="40 % - Accent3 2 2 5 4 3 2" xfId="12122"/>
    <cellStyle name="40 % - Accent3 2 2 5 4 3 2 2" xfId="12123"/>
    <cellStyle name="40 % - Accent3 2 2 5 4 3 3" xfId="12124"/>
    <cellStyle name="40 % - Accent3 2 2 5 4 4" xfId="12125"/>
    <cellStyle name="40 % - Accent3 2 2 5 4 4 2" xfId="12126"/>
    <cellStyle name="40 % - Accent3 2 2 5 4 5" xfId="12127"/>
    <cellStyle name="40 % - Accent3 2 2 5 5" xfId="12128"/>
    <cellStyle name="40 % - Accent3 2 2 5 5 2" xfId="12129"/>
    <cellStyle name="40 % - Accent3 2 2 5 5 2 2" xfId="12130"/>
    <cellStyle name="40 % - Accent3 2 2 5 5 2 2 2" xfId="12131"/>
    <cellStyle name="40 % - Accent3 2 2 5 5 2 3" xfId="12132"/>
    <cellStyle name="40 % - Accent3 2 2 5 5 3" xfId="12133"/>
    <cellStyle name="40 % - Accent3 2 2 5 5 3 2" xfId="12134"/>
    <cellStyle name="40 % - Accent3 2 2 5 5 4" xfId="12135"/>
    <cellStyle name="40 % - Accent3 2 2 5 6" xfId="12136"/>
    <cellStyle name="40 % - Accent3 2 2 5 6 2" xfId="12137"/>
    <cellStyle name="40 % - Accent3 2 2 5 6 2 2" xfId="12138"/>
    <cellStyle name="40 % - Accent3 2 2 5 6 3" xfId="12139"/>
    <cellStyle name="40 % - Accent3 2 2 5 7" xfId="12140"/>
    <cellStyle name="40 % - Accent3 2 2 5 7 2" xfId="12141"/>
    <cellStyle name="40 % - Accent3 2 2 5 8" xfId="12142"/>
    <cellStyle name="40 % - Accent3 2 2 6" xfId="12143"/>
    <cellStyle name="40 % - Accent3 2 2 6 2" xfId="12144"/>
    <cellStyle name="40 % - Accent3 2 2 6 2 2" xfId="12145"/>
    <cellStyle name="40 % - Accent3 2 2 6 2 2 2" xfId="12146"/>
    <cellStyle name="40 % - Accent3 2 2 6 2 2 2 2" xfId="12147"/>
    <cellStyle name="40 % - Accent3 2 2 6 2 2 2 2 2" xfId="12148"/>
    <cellStyle name="40 % - Accent3 2 2 6 2 2 2 3" xfId="12149"/>
    <cellStyle name="40 % - Accent3 2 2 6 2 2 3" xfId="12150"/>
    <cellStyle name="40 % - Accent3 2 2 6 2 2 3 2" xfId="12151"/>
    <cellStyle name="40 % - Accent3 2 2 6 2 2 4" xfId="12152"/>
    <cellStyle name="40 % - Accent3 2 2 6 2 3" xfId="12153"/>
    <cellStyle name="40 % - Accent3 2 2 6 2 3 2" xfId="12154"/>
    <cellStyle name="40 % - Accent3 2 2 6 2 3 2 2" xfId="12155"/>
    <cellStyle name="40 % - Accent3 2 2 6 2 3 3" xfId="12156"/>
    <cellStyle name="40 % - Accent3 2 2 6 2 4" xfId="12157"/>
    <cellStyle name="40 % - Accent3 2 2 6 2 4 2" xfId="12158"/>
    <cellStyle name="40 % - Accent3 2 2 6 2 5" xfId="12159"/>
    <cellStyle name="40 % - Accent3 2 2 6 3" xfId="12160"/>
    <cellStyle name="40 % - Accent3 2 2 6 3 2" xfId="12161"/>
    <cellStyle name="40 % - Accent3 2 2 6 3 2 2" xfId="12162"/>
    <cellStyle name="40 % - Accent3 2 2 6 3 2 2 2" xfId="12163"/>
    <cellStyle name="40 % - Accent3 2 2 6 3 2 3" xfId="12164"/>
    <cellStyle name="40 % - Accent3 2 2 6 3 3" xfId="12165"/>
    <cellStyle name="40 % - Accent3 2 2 6 3 3 2" xfId="12166"/>
    <cellStyle name="40 % - Accent3 2 2 6 3 4" xfId="12167"/>
    <cellStyle name="40 % - Accent3 2 2 6 4" xfId="12168"/>
    <cellStyle name="40 % - Accent3 2 2 6 4 2" xfId="12169"/>
    <cellStyle name="40 % - Accent3 2 2 6 4 2 2" xfId="12170"/>
    <cellStyle name="40 % - Accent3 2 2 6 4 3" xfId="12171"/>
    <cellStyle name="40 % - Accent3 2 2 6 5" xfId="12172"/>
    <cellStyle name="40 % - Accent3 2 2 6 5 2" xfId="12173"/>
    <cellStyle name="40 % - Accent3 2 2 6 6" xfId="12174"/>
    <cellStyle name="40 % - Accent3 2 2 7" xfId="12175"/>
    <cellStyle name="40 % - Accent3 2 2 7 2" xfId="12176"/>
    <cellStyle name="40 % - Accent3 2 2 7 2 2" xfId="12177"/>
    <cellStyle name="40 % - Accent3 2 2 7 2 2 2" xfId="12178"/>
    <cellStyle name="40 % - Accent3 2 2 7 2 2 2 2" xfId="12179"/>
    <cellStyle name="40 % - Accent3 2 2 7 2 2 3" xfId="12180"/>
    <cellStyle name="40 % - Accent3 2 2 7 2 3" xfId="12181"/>
    <cellStyle name="40 % - Accent3 2 2 7 2 3 2" xfId="12182"/>
    <cellStyle name="40 % - Accent3 2 2 7 2 4" xfId="12183"/>
    <cellStyle name="40 % - Accent3 2 2 7 3" xfId="12184"/>
    <cellStyle name="40 % - Accent3 2 2 7 3 2" xfId="12185"/>
    <cellStyle name="40 % - Accent3 2 2 7 3 2 2" xfId="12186"/>
    <cellStyle name="40 % - Accent3 2 2 7 3 3" xfId="12187"/>
    <cellStyle name="40 % - Accent3 2 2 7 4" xfId="12188"/>
    <cellStyle name="40 % - Accent3 2 2 7 4 2" xfId="12189"/>
    <cellStyle name="40 % - Accent3 2 2 7 5" xfId="12190"/>
    <cellStyle name="40 % - Accent3 2 2 8" xfId="12191"/>
    <cellStyle name="40 % - Accent3 2 2 8 2" xfId="12192"/>
    <cellStyle name="40 % - Accent3 2 2 8 2 2" xfId="12193"/>
    <cellStyle name="40 % - Accent3 2 2 8 2 2 2" xfId="12194"/>
    <cellStyle name="40 % - Accent3 2 2 8 2 2 2 2" xfId="12195"/>
    <cellStyle name="40 % - Accent3 2 2 8 2 2 3" xfId="12196"/>
    <cellStyle name="40 % - Accent3 2 2 8 2 3" xfId="12197"/>
    <cellStyle name="40 % - Accent3 2 2 8 2 3 2" xfId="12198"/>
    <cellStyle name="40 % - Accent3 2 2 8 2 4" xfId="12199"/>
    <cellStyle name="40 % - Accent3 2 2 8 3" xfId="12200"/>
    <cellStyle name="40 % - Accent3 2 2 8 3 2" xfId="12201"/>
    <cellStyle name="40 % - Accent3 2 2 8 3 2 2" xfId="12202"/>
    <cellStyle name="40 % - Accent3 2 2 8 3 3" xfId="12203"/>
    <cellStyle name="40 % - Accent3 2 2 8 4" xfId="12204"/>
    <cellStyle name="40 % - Accent3 2 2 8 4 2" xfId="12205"/>
    <cellStyle name="40 % - Accent3 2 2 8 5" xfId="12206"/>
    <cellStyle name="40 % - Accent3 2 2 9" xfId="12207"/>
    <cellStyle name="40 % - Accent3 2 2 9 2" xfId="12208"/>
    <cellStyle name="40 % - Accent3 2 2 9 2 2" xfId="12209"/>
    <cellStyle name="40 % - Accent3 2 2 9 2 2 2" xfId="12210"/>
    <cellStyle name="40 % - Accent3 2 2 9 2 2 2 2" xfId="12211"/>
    <cellStyle name="40 % - Accent3 2 2 9 2 2 3" xfId="12212"/>
    <cellStyle name="40 % - Accent3 2 2 9 2 3" xfId="12213"/>
    <cellStyle name="40 % - Accent3 2 2 9 2 3 2" xfId="12214"/>
    <cellStyle name="40 % - Accent3 2 2 9 2 4" xfId="12215"/>
    <cellStyle name="40 % - Accent3 2 2 9 3" xfId="12216"/>
    <cellStyle name="40 % - Accent3 2 2 9 3 2" xfId="12217"/>
    <cellStyle name="40 % - Accent3 2 2 9 3 2 2" xfId="12218"/>
    <cellStyle name="40 % - Accent3 2 2 9 3 3" xfId="12219"/>
    <cellStyle name="40 % - Accent3 2 2 9 4" xfId="12220"/>
    <cellStyle name="40 % - Accent3 2 2 9 4 2" xfId="12221"/>
    <cellStyle name="40 % - Accent3 2 2 9 5" xfId="12222"/>
    <cellStyle name="40 % - Accent3 2 3" xfId="12223"/>
    <cellStyle name="40 % - Accent3 2 3 10" xfId="12224"/>
    <cellStyle name="40 % - Accent3 2 3 2" xfId="12225"/>
    <cellStyle name="40 % - Accent3 2 3 2 2" xfId="12226"/>
    <cellStyle name="40 % - Accent3 2 3 2 2 2" xfId="12227"/>
    <cellStyle name="40 % - Accent3 2 3 2 2 2 2" xfId="12228"/>
    <cellStyle name="40 % - Accent3 2 3 2 2 2 2 2" xfId="12229"/>
    <cellStyle name="40 % - Accent3 2 3 2 2 2 2 2 2" xfId="12230"/>
    <cellStyle name="40 % - Accent3 2 3 2 2 2 2 2 2 2" xfId="12231"/>
    <cellStyle name="40 % - Accent3 2 3 2 2 2 2 2 3" xfId="12232"/>
    <cellStyle name="40 % - Accent3 2 3 2 2 2 2 3" xfId="12233"/>
    <cellStyle name="40 % - Accent3 2 3 2 2 2 2 3 2" xfId="12234"/>
    <cellStyle name="40 % - Accent3 2 3 2 2 2 2 4" xfId="12235"/>
    <cellStyle name="40 % - Accent3 2 3 2 2 2 3" xfId="12236"/>
    <cellStyle name="40 % - Accent3 2 3 2 2 2 3 2" xfId="12237"/>
    <cellStyle name="40 % - Accent3 2 3 2 2 2 3 2 2" xfId="12238"/>
    <cellStyle name="40 % - Accent3 2 3 2 2 2 3 3" xfId="12239"/>
    <cellStyle name="40 % - Accent3 2 3 2 2 2 4" xfId="12240"/>
    <cellStyle name="40 % - Accent3 2 3 2 2 2 4 2" xfId="12241"/>
    <cellStyle name="40 % - Accent3 2 3 2 2 2 5" xfId="12242"/>
    <cellStyle name="40 % - Accent3 2 3 2 2 3" xfId="12243"/>
    <cellStyle name="40 % - Accent3 2 3 2 2 3 2" xfId="12244"/>
    <cellStyle name="40 % - Accent3 2 3 2 2 3 2 2" xfId="12245"/>
    <cellStyle name="40 % - Accent3 2 3 2 2 3 2 2 2" xfId="12246"/>
    <cellStyle name="40 % - Accent3 2 3 2 2 3 2 2 2 2" xfId="12247"/>
    <cellStyle name="40 % - Accent3 2 3 2 2 3 2 2 3" xfId="12248"/>
    <cellStyle name="40 % - Accent3 2 3 2 2 3 2 3" xfId="12249"/>
    <cellStyle name="40 % - Accent3 2 3 2 2 3 2 3 2" xfId="12250"/>
    <cellStyle name="40 % - Accent3 2 3 2 2 3 2 4" xfId="12251"/>
    <cellStyle name="40 % - Accent3 2 3 2 2 3 3" xfId="12252"/>
    <cellStyle name="40 % - Accent3 2 3 2 2 3 3 2" xfId="12253"/>
    <cellStyle name="40 % - Accent3 2 3 2 2 3 3 2 2" xfId="12254"/>
    <cellStyle name="40 % - Accent3 2 3 2 2 3 3 3" xfId="12255"/>
    <cellStyle name="40 % - Accent3 2 3 2 2 3 4" xfId="12256"/>
    <cellStyle name="40 % - Accent3 2 3 2 2 3 4 2" xfId="12257"/>
    <cellStyle name="40 % - Accent3 2 3 2 2 3 5" xfId="12258"/>
    <cellStyle name="40 % - Accent3 2 3 2 2 4" xfId="12259"/>
    <cellStyle name="40 % - Accent3 2 3 2 2 4 2" xfId="12260"/>
    <cellStyle name="40 % - Accent3 2 3 2 2 4 2 2" xfId="12261"/>
    <cellStyle name="40 % - Accent3 2 3 2 2 4 2 2 2" xfId="12262"/>
    <cellStyle name="40 % - Accent3 2 3 2 2 4 2 3" xfId="12263"/>
    <cellStyle name="40 % - Accent3 2 3 2 2 4 3" xfId="12264"/>
    <cellStyle name="40 % - Accent3 2 3 2 2 4 3 2" xfId="12265"/>
    <cellStyle name="40 % - Accent3 2 3 2 2 4 4" xfId="12266"/>
    <cellStyle name="40 % - Accent3 2 3 2 2 5" xfId="12267"/>
    <cellStyle name="40 % - Accent3 2 3 2 2 5 2" xfId="12268"/>
    <cellStyle name="40 % - Accent3 2 3 2 2 5 2 2" xfId="12269"/>
    <cellStyle name="40 % - Accent3 2 3 2 2 5 3" xfId="12270"/>
    <cellStyle name="40 % - Accent3 2 3 2 2 6" xfId="12271"/>
    <cellStyle name="40 % - Accent3 2 3 2 2 6 2" xfId="12272"/>
    <cellStyle name="40 % - Accent3 2 3 2 2 7" xfId="12273"/>
    <cellStyle name="40 % - Accent3 2 3 2 3" xfId="12274"/>
    <cellStyle name="40 % - Accent3 2 3 2 3 2" xfId="12275"/>
    <cellStyle name="40 % - Accent3 2 3 2 3 2 2" xfId="12276"/>
    <cellStyle name="40 % - Accent3 2 3 2 3 2 2 2" xfId="12277"/>
    <cellStyle name="40 % - Accent3 2 3 2 3 2 2 2 2" xfId="12278"/>
    <cellStyle name="40 % - Accent3 2 3 2 3 2 2 2 2 2" xfId="12279"/>
    <cellStyle name="40 % - Accent3 2 3 2 3 2 2 2 3" xfId="12280"/>
    <cellStyle name="40 % - Accent3 2 3 2 3 2 2 3" xfId="12281"/>
    <cellStyle name="40 % - Accent3 2 3 2 3 2 2 3 2" xfId="12282"/>
    <cellStyle name="40 % - Accent3 2 3 2 3 2 2 4" xfId="12283"/>
    <cellStyle name="40 % - Accent3 2 3 2 3 2 3" xfId="12284"/>
    <cellStyle name="40 % - Accent3 2 3 2 3 2 3 2" xfId="12285"/>
    <cellStyle name="40 % - Accent3 2 3 2 3 2 3 2 2" xfId="12286"/>
    <cellStyle name="40 % - Accent3 2 3 2 3 2 3 3" xfId="12287"/>
    <cellStyle name="40 % - Accent3 2 3 2 3 2 4" xfId="12288"/>
    <cellStyle name="40 % - Accent3 2 3 2 3 2 4 2" xfId="12289"/>
    <cellStyle name="40 % - Accent3 2 3 2 3 2 5" xfId="12290"/>
    <cellStyle name="40 % - Accent3 2 3 2 3 3" xfId="12291"/>
    <cellStyle name="40 % - Accent3 2 3 2 3 3 2" xfId="12292"/>
    <cellStyle name="40 % - Accent3 2 3 2 3 3 2 2" xfId="12293"/>
    <cellStyle name="40 % - Accent3 2 3 2 3 3 2 2 2" xfId="12294"/>
    <cellStyle name="40 % - Accent3 2 3 2 3 3 2 3" xfId="12295"/>
    <cellStyle name="40 % - Accent3 2 3 2 3 3 3" xfId="12296"/>
    <cellStyle name="40 % - Accent3 2 3 2 3 3 3 2" xfId="12297"/>
    <cellStyle name="40 % - Accent3 2 3 2 3 3 4" xfId="12298"/>
    <cellStyle name="40 % - Accent3 2 3 2 3 4" xfId="12299"/>
    <cellStyle name="40 % - Accent3 2 3 2 3 4 2" xfId="12300"/>
    <cellStyle name="40 % - Accent3 2 3 2 3 4 2 2" xfId="12301"/>
    <cellStyle name="40 % - Accent3 2 3 2 3 4 3" xfId="12302"/>
    <cellStyle name="40 % - Accent3 2 3 2 3 5" xfId="12303"/>
    <cellStyle name="40 % - Accent3 2 3 2 3 5 2" xfId="12304"/>
    <cellStyle name="40 % - Accent3 2 3 2 3 6" xfId="12305"/>
    <cellStyle name="40 % - Accent3 2 3 2 4" xfId="12306"/>
    <cellStyle name="40 % - Accent3 2 3 2 4 2" xfId="12307"/>
    <cellStyle name="40 % - Accent3 2 3 2 4 2 2" xfId="12308"/>
    <cellStyle name="40 % - Accent3 2 3 2 4 2 2 2" xfId="12309"/>
    <cellStyle name="40 % - Accent3 2 3 2 4 2 2 2 2" xfId="12310"/>
    <cellStyle name="40 % - Accent3 2 3 2 4 2 2 3" xfId="12311"/>
    <cellStyle name="40 % - Accent3 2 3 2 4 2 3" xfId="12312"/>
    <cellStyle name="40 % - Accent3 2 3 2 4 2 3 2" xfId="12313"/>
    <cellStyle name="40 % - Accent3 2 3 2 4 2 4" xfId="12314"/>
    <cellStyle name="40 % - Accent3 2 3 2 4 3" xfId="12315"/>
    <cellStyle name="40 % - Accent3 2 3 2 4 3 2" xfId="12316"/>
    <cellStyle name="40 % - Accent3 2 3 2 4 3 2 2" xfId="12317"/>
    <cellStyle name="40 % - Accent3 2 3 2 4 3 3" xfId="12318"/>
    <cellStyle name="40 % - Accent3 2 3 2 4 4" xfId="12319"/>
    <cellStyle name="40 % - Accent3 2 3 2 4 4 2" xfId="12320"/>
    <cellStyle name="40 % - Accent3 2 3 2 4 5" xfId="12321"/>
    <cellStyle name="40 % - Accent3 2 3 2 5" xfId="12322"/>
    <cellStyle name="40 % - Accent3 2 3 2 5 2" xfId="12323"/>
    <cellStyle name="40 % - Accent3 2 3 2 5 2 2" xfId="12324"/>
    <cellStyle name="40 % - Accent3 2 3 2 5 2 2 2" xfId="12325"/>
    <cellStyle name="40 % - Accent3 2 3 2 5 2 2 2 2" xfId="12326"/>
    <cellStyle name="40 % - Accent3 2 3 2 5 2 2 3" xfId="12327"/>
    <cellStyle name="40 % - Accent3 2 3 2 5 2 3" xfId="12328"/>
    <cellStyle name="40 % - Accent3 2 3 2 5 2 3 2" xfId="12329"/>
    <cellStyle name="40 % - Accent3 2 3 2 5 2 4" xfId="12330"/>
    <cellStyle name="40 % - Accent3 2 3 2 5 3" xfId="12331"/>
    <cellStyle name="40 % - Accent3 2 3 2 5 3 2" xfId="12332"/>
    <cellStyle name="40 % - Accent3 2 3 2 5 3 2 2" xfId="12333"/>
    <cellStyle name="40 % - Accent3 2 3 2 5 3 3" xfId="12334"/>
    <cellStyle name="40 % - Accent3 2 3 2 5 4" xfId="12335"/>
    <cellStyle name="40 % - Accent3 2 3 2 5 4 2" xfId="12336"/>
    <cellStyle name="40 % - Accent3 2 3 2 5 5" xfId="12337"/>
    <cellStyle name="40 % - Accent3 2 3 2 6" xfId="12338"/>
    <cellStyle name="40 % - Accent3 2 3 2 6 2" xfId="12339"/>
    <cellStyle name="40 % - Accent3 2 3 2 6 2 2" xfId="12340"/>
    <cellStyle name="40 % - Accent3 2 3 2 6 2 2 2" xfId="12341"/>
    <cellStyle name="40 % - Accent3 2 3 2 6 2 3" xfId="12342"/>
    <cellStyle name="40 % - Accent3 2 3 2 6 3" xfId="12343"/>
    <cellStyle name="40 % - Accent3 2 3 2 6 3 2" xfId="12344"/>
    <cellStyle name="40 % - Accent3 2 3 2 6 4" xfId="12345"/>
    <cellStyle name="40 % - Accent3 2 3 2 7" xfId="12346"/>
    <cellStyle name="40 % - Accent3 2 3 2 7 2" xfId="12347"/>
    <cellStyle name="40 % - Accent3 2 3 2 7 2 2" xfId="12348"/>
    <cellStyle name="40 % - Accent3 2 3 2 7 3" xfId="12349"/>
    <cellStyle name="40 % - Accent3 2 3 2 8" xfId="12350"/>
    <cellStyle name="40 % - Accent3 2 3 2 8 2" xfId="12351"/>
    <cellStyle name="40 % - Accent3 2 3 2 9" xfId="12352"/>
    <cellStyle name="40 % - Accent3 2 3 3" xfId="12353"/>
    <cellStyle name="40 % - Accent3 2 3 3 2" xfId="12354"/>
    <cellStyle name="40 % - Accent3 2 3 3 2 2" xfId="12355"/>
    <cellStyle name="40 % - Accent3 2 3 3 2 2 2" xfId="12356"/>
    <cellStyle name="40 % - Accent3 2 3 3 2 2 2 2" xfId="12357"/>
    <cellStyle name="40 % - Accent3 2 3 3 2 2 2 2 2" xfId="12358"/>
    <cellStyle name="40 % - Accent3 2 3 3 2 2 2 3" xfId="12359"/>
    <cellStyle name="40 % - Accent3 2 3 3 2 2 3" xfId="12360"/>
    <cellStyle name="40 % - Accent3 2 3 3 2 2 3 2" xfId="12361"/>
    <cellStyle name="40 % - Accent3 2 3 3 2 2 4" xfId="12362"/>
    <cellStyle name="40 % - Accent3 2 3 3 2 3" xfId="12363"/>
    <cellStyle name="40 % - Accent3 2 3 3 2 3 2" xfId="12364"/>
    <cellStyle name="40 % - Accent3 2 3 3 2 3 2 2" xfId="12365"/>
    <cellStyle name="40 % - Accent3 2 3 3 2 3 3" xfId="12366"/>
    <cellStyle name="40 % - Accent3 2 3 3 2 4" xfId="12367"/>
    <cellStyle name="40 % - Accent3 2 3 3 2 4 2" xfId="12368"/>
    <cellStyle name="40 % - Accent3 2 3 3 2 5" xfId="12369"/>
    <cellStyle name="40 % - Accent3 2 3 3 3" xfId="12370"/>
    <cellStyle name="40 % - Accent3 2 3 3 3 2" xfId="12371"/>
    <cellStyle name="40 % - Accent3 2 3 3 3 2 2" xfId="12372"/>
    <cellStyle name="40 % - Accent3 2 3 3 3 2 2 2" xfId="12373"/>
    <cellStyle name="40 % - Accent3 2 3 3 3 2 2 2 2" xfId="12374"/>
    <cellStyle name="40 % - Accent3 2 3 3 3 2 2 3" xfId="12375"/>
    <cellStyle name="40 % - Accent3 2 3 3 3 2 3" xfId="12376"/>
    <cellStyle name="40 % - Accent3 2 3 3 3 2 3 2" xfId="12377"/>
    <cellStyle name="40 % - Accent3 2 3 3 3 2 4" xfId="12378"/>
    <cellStyle name="40 % - Accent3 2 3 3 3 3" xfId="12379"/>
    <cellStyle name="40 % - Accent3 2 3 3 3 3 2" xfId="12380"/>
    <cellStyle name="40 % - Accent3 2 3 3 3 3 2 2" xfId="12381"/>
    <cellStyle name="40 % - Accent3 2 3 3 3 3 3" xfId="12382"/>
    <cellStyle name="40 % - Accent3 2 3 3 3 4" xfId="12383"/>
    <cellStyle name="40 % - Accent3 2 3 3 3 4 2" xfId="12384"/>
    <cellStyle name="40 % - Accent3 2 3 3 3 5" xfId="12385"/>
    <cellStyle name="40 % - Accent3 2 3 3 4" xfId="12386"/>
    <cellStyle name="40 % - Accent3 2 3 3 4 2" xfId="12387"/>
    <cellStyle name="40 % - Accent3 2 3 3 4 2 2" xfId="12388"/>
    <cellStyle name="40 % - Accent3 2 3 3 4 2 2 2" xfId="12389"/>
    <cellStyle name="40 % - Accent3 2 3 3 4 2 3" xfId="12390"/>
    <cellStyle name="40 % - Accent3 2 3 3 4 3" xfId="12391"/>
    <cellStyle name="40 % - Accent3 2 3 3 4 3 2" xfId="12392"/>
    <cellStyle name="40 % - Accent3 2 3 3 4 4" xfId="12393"/>
    <cellStyle name="40 % - Accent3 2 3 3 5" xfId="12394"/>
    <cellStyle name="40 % - Accent3 2 3 3 5 2" xfId="12395"/>
    <cellStyle name="40 % - Accent3 2 3 3 5 2 2" xfId="12396"/>
    <cellStyle name="40 % - Accent3 2 3 3 5 3" xfId="12397"/>
    <cellStyle name="40 % - Accent3 2 3 3 6" xfId="12398"/>
    <cellStyle name="40 % - Accent3 2 3 3 6 2" xfId="12399"/>
    <cellStyle name="40 % - Accent3 2 3 3 7" xfId="12400"/>
    <cellStyle name="40 % - Accent3 2 3 4" xfId="12401"/>
    <cellStyle name="40 % - Accent3 2 3 4 2" xfId="12402"/>
    <cellStyle name="40 % - Accent3 2 3 4 2 2" xfId="12403"/>
    <cellStyle name="40 % - Accent3 2 3 4 2 2 2" xfId="12404"/>
    <cellStyle name="40 % - Accent3 2 3 4 2 2 2 2" xfId="12405"/>
    <cellStyle name="40 % - Accent3 2 3 4 2 2 2 2 2" xfId="12406"/>
    <cellStyle name="40 % - Accent3 2 3 4 2 2 2 3" xfId="12407"/>
    <cellStyle name="40 % - Accent3 2 3 4 2 2 3" xfId="12408"/>
    <cellStyle name="40 % - Accent3 2 3 4 2 2 3 2" xfId="12409"/>
    <cellStyle name="40 % - Accent3 2 3 4 2 2 4" xfId="12410"/>
    <cellStyle name="40 % - Accent3 2 3 4 2 3" xfId="12411"/>
    <cellStyle name="40 % - Accent3 2 3 4 2 3 2" xfId="12412"/>
    <cellStyle name="40 % - Accent3 2 3 4 2 3 2 2" xfId="12413"/>
    <cellStyle name="40 % - Accent3 2 3 4 2 3 3" xfId="12414"/>
    <cellStyle name="40 % - Accent3 2 3 4 2 4" xfId="12415"/>
    <cellStyle name="40 % - Accent3 2 3 4 2 4 2" xfId="12416"/>
    <cellStyle name="40 % - Accent3 2 3 4 2 5" xfId="12417"/>
    <cellStyle name="40 % - Accent3 2 3 4 3" xfId="12418"/>
    <cellStyle name="40 % - Accent3 2 3 4 3 2" xfId="12419"/>
    <cellStyle name="40 % - Accent3 2 3 4 3 2 2" xfId="12420"/>
    <cellStyle name="40 % - Accent3 2 3 4 3 2 2 2" xfId="12421"/>
    <cellStyle name="40 % - Accent3 2 3 4 3 2 3" xfId="12422"/>
    <cellStyle name="40 % - Accent3 2 3 4 3 3" xfId="12423"/>
    <cellStyle name="40 % - Accent3 2 3 4 3 3 2" xfId="12424"/>
    <cellStyle name="40 % - Accent3 2 3 4 3 4" xfId="12425"/>
    <cellStyle name="40 % - Accent3 2 3 4 4" xfId="12426"/>
    <cellStyle name="40 % - Accent3 2 3 4 4 2" xfId="12427"/>
    <cellStyle name="40 % - Accent3 2 3 4 4 2 2" xfId="12428"/>
    <cellStyle name="40 % - Accent3 2 3 4 4 3" xfId="12429"/>
    <cellStyle name="40 % - Accent3 2 3 4 5" xfId="12430"/>
    <cellStyle name="40 % - Accent3 2 3 4 5 2" xfId="12431"/>
    <cellStyle name="40 % - Accent3 2 3 4 6" xfId="12432"/>
    <cellStyle name="40 % - Accent3 2 3 5" xfId="12433"/>
    <cellStyle name="40 % - Accent3 2 3 5 2" xfId="12434"/>
    <cellStyle name="40 % - Accent3 2 3 5 2 2" xfId="12435"/>
    <cellStyle name="40 % - Accent3 2 3 5 2 2 2" xfId="12436"/>
    <cellStyle name="40 % - Accent3 2 3 5 2 2 2 2" xfId="12437"/>
    <cellStyle name="40 % - Accent3 2 3 5 2 2 3" xfId="12438"/>
    <cellStyle name="40 % - Accent3 2 3 5 2 3" xfId="12439"/>
    <cellStyle name="40 % - Accent3 2 3 5 2 3 2" xfId="12440"/>
    <cellStyle name="40 % - Accent3 2 3 5 2 4" xfId="12441"/>
    <cellStyle name="40 % - Accent3 2 3 5 3" xfId="12442"/>
    <cellStyle name="40 % - Accent3 2 3 5 3 2" xfId="12443"/>
    <cellStyle name="40 % - Accent3 2 3 5 3 2 2" xfId="12444"/>
    <cellStyle name="40 % - Accent3 2 3 5 3 3" xfId="12445"/>
    <cellStyle name="40 % - Accent3 2 3 5 4" xfId="12446"/>
    <cellStyle name="40 % - Accent3 2 3 5 4 2" xfId="12447"/>
    <cellStyle name="40 % - Accent3 2 3 5 5" xfId="12448"/>
    <cellStyle name="40 % - Accent3 2 3 6" xfId="12449"/>
    <cellStyle name="40 % - Accent3 2 3 6 2" xfId="12450"/>
    <cellStyle name="40 % - Accent3 2 3 6 2 2" xfId="12451"/>
    <cellStyle name="40 % - Accent3 2 3 6 2 2 2" xfId="12452"/>
    <cellStyle name="40 % - Accent3 2 3 6 2 2 2 2" xfId="12453"/>
    <cellStyle name="40 % - Accent3 2 3 6 2 2 3" xfId="12454"/>
    <cellStyle name="40 % - Accent3 2 3 6 2 3" xfId="12455"/>
    <cellStyle name="40 % - Accent3 2 3 6 2 3 2" xfId="12456"/>
    <cellStyle name="40 % - Accent3 2 3 6 2 4" xfId="12457"/>
    <cellStyle name="40 % - Accent3 2 3 6 3" xfId="12458"/>
    <cellStyle name="40 % - Accent3 2 3 6 3 2" xfId="12459"/>
    <cellStyle name="40 % - Accent3 2 3 6 3 2 2" xfId="12460"/>
    <cellStyle name="40 % - Accent3 2 3 6 3 3" xfId="12461"/>
    <cellStyle name="40 % - Accent3 2 3 6 4" xfId="12462"/>
    <cellStyle name="40 % - Accent3 2 3 6 4 2" xfId="12463"/>
    <cellStyle name="40 % - Accent3 2 3 6 5" xfId="12464"/>
    <cellStyle name="40 % - Accent3 2 3 7" xfId="12465"/>
    <cellStyle name="40 % - Accent3 2 3 7 2" xfId="12466"/>
    <cellStyle name="40 % - Accent3 2 3 7 2 2" xfId="12467"/>
    <cellStyle name="40 % - Accent3 2 3 7 2 2 2" xfId="12468"/>
    <cellStyle name="40 % - Accent3 2 3 7 2 3" xfId="12469"/>
    <cellStyle name="40 % - Accent3 2 3 7 3" xfId="12470"/>
    <cellStyle name="40 % - Accent3 2 3 7 3 2" xfId="12471"/>
    <cellStyle name="40 % - Accent3 2 3 7 4" xfId="12472"/>
    <cellStyle name="40 % - Accent3 2 3 8" xfId="12473"/>
    <cellStyle name="40 % - Accent3 2 3 8 2" xfId="12474"/>
    <cellStyle name="40 % - Accent3 2 3 8 2 2" xfId="12475"/>
    <cellStyle name="40 % - Accent3 2 3 8 3" xfId="12476"/>
    <cellStyle name="40 % - Accent3 2 3 9" xfId="12477"/>
    <cellStyle name="40 % - Accent3 2 3 9 2" xfId="12478"/>
    <cellStyle name="40 % - Accent3 2 4" xfId="12479"/>
    <cellStyle name="40 % - Accent3 2 4 2" xfId="12480"/>
    <cellStyle name="40 % - Accent3 2 4 2 2" xfId="12481"/>
    <cellStyle name="40 % - Accent3 2 4 2 2 2" xfId="12482"/>
    <cellStyle name="40 % - Accent3 2 4 2 2 2 2" xfId="12483"/>
    <cellStyle name="40 % - Accent3 2 4 2 2 2 2 2" xfId="12484"/>
    <cellStyle name="40 % - Accent3 2 4 2 2 2 2 2 2" xfId="12485"/>
    <cellStyle name="40 % - Accent3 2 4 2 2 2 2 2 2 2" xfId="12486"/>
    <cellStyle name="40 % - Accent3 2 4 2 2 2 2 2 3" xfId="12487"/>
    <cellStyle name="40 % - Accent3 2 4 2 2 2 2 3" xfId="12488"/>
    <cellStyle name="40 % - Accent3 2 4 2 2 2 2 3 2" xfId="12489"/>
    <cellStyle name="40 % - Accent3 2 4 2 2 2 2 4" xfId="12490"/>
    <cellStyle name="40 % - Accent3 2 4 2 2 2 3" xfId="12491"/>
    <cellStyle name="40 % - Accent3 2 4 2 2 2 3 2" xfId="12492"/>
    <cellStyle name="40 % - Accent3 2 4 2 2 2 3 2 2" xfId="12493"/>
    <cellStyle name="40 % - Accent3 2 4 2 2 2 3 3" xfId="12494"/>
    <cellStyle name="40 % - Accent3 2 4 2 2 2 4" xfId="12495"/>
    <cellStyle name="40 % - Accent3 2 4 2 2 2 4 2" xfId="12496"/>
    <cellStyle name="40 % - Accent3 2 4 2 2 2 5" xfId="12497"/>
    <cellStyle name="40 % - Accent3 2 4 2 2 3" xfId="12498"/>
    <cellStyle name="40 % - Accent3 2 4 2 2 3 2" xfId="12499"/>
    <cellStyle name="40 % - Accent3 2 4 2 2 3 2 2" xfId="12500"/>
    <cellStyle name="40 % - Accent3 2 4 2 2 3 2 2 2" xfId="12501"/>
    <cellStyle name="40 % - Accent3 2 4 2 2 3 2 3" xfId="12502"/>
    <cellStyle name="40 % - Accent3 2 4 2 2 3 3" xfId="12503"/>
    <cellStyle name="40 % - Accent3 2 4 2 2 3 3 2" xfId="12504"/>
    <cellStyle name="40 % - Accent3 2 4 2 2 3 4" xfId="12505"/>
    <cellStyle name="40 % - Accent3 2 4 2 2 4" xfId="12506"/>
    <cellStyle name="40 % - Accent3 2 4 2 2 4 2" xfId="12507"/>
    <cellStyle name="40 % - Accent3 2 4 2 2 4 2 2" xfId="12508"/>
    <cellStyle name="40 % - Accent3 2 4 2 2 4 3" xfId="12509"/>
    <cellStyle name="40 % - Accent3 2 4 2 2 5" xfId="12510"/>
    <cellStyle name="40 % - Accent3 2 4 2 2 5 2" xfId="12511"/>
    <cellStyle name="40 % - Accent3 2 4 2 2 6" xfId="12512"/>
    <cellStyle name="40 % - Accent3 2 4 2 3" xfId="12513"/>
    <cellStyle name="40 % - Accent3 2 4 2 3 2" xfId="12514"/>
    <cellStyle name="40 % - Accent3 2 4 2 3 2 2" xfId="12515"/>
    <cellStyle name="40 % - Accent3 2 4 2 3 2 2 2" xfId="12516"/>
    <cellStyle name="40 % - Accent3 2 4 2 3 2 2 2 2" xfId="12517"/>
    <cellStyle name="40 % - Accent3 2 4 2 3 2 2 3" xfId="12518"/>
    <cellStyle name="40 % - Accent3 2 4 2 3 2 3" xfId="12519"/>
    <cellStyle name="40 % - Accent3 2 4 2 3 2 3 2" xfId="12520"/>
    <cellStyle name="40 % - Accent3 2 4 2 3 2 4" xfId="12521"/>
    <cellStyle name="40 % - Accent3 2 4 2 3 3" xfId="12522"/>
    <cellStyle name="40 % - Accent3 2 4 2 3 3 2" xfId="12523"/>
    <cellStyle name="40 % - Accent3 2 4 2 3 3 2 2" xfId="12524"/>
    <cellStyle name="40 % - Accent3 2 4 2 3 3 3" xfId="12525"/>
    <cellStyle name="40 % - Accent3 2 4 2 3 4" xfId="12526"/>
    <cellStyle name="40 % - Accent3 2 4 2 3 4 2" xfId="12527"/>
    <cellStyle name="40 % - Accent3 2 4 2 3 5" xfId="12528"/>
    <cellStyle name="40 % - Accent3 2 4 2 4" xfId="12529"/>
    <cellStyle name="40 % - Accent3 2 4 2 4 2" xfId="12530"/>
    <cellStyle name="40 % - Accent3 2 4 2 4 2 2" xfId="12531"/>
    <cellStyle name="40 % - Accent3 2 4 2 4 2 2 2" xfId="12532"/>
    <cellStyle name="40 % - Accent3 2 4 2 4 2 3" xfId="12533"/>
    <cellStyle name="40 % - Accent3 2 4 2 4 3" xfId="12534"/>
    <cellStyle name="40 % - Accent3 2 4 2 4 3 2" xfId="12535"/>
    <cellStyle name="40 % - Accent3 2 4 2 4 4" xfId="12536"/>
    <cellStyle name="40 % - Accent3 2 4 2 5" xfId="12537"/>
    <cellStyle name="40 % - Accent3 2 4 2 5 2" xfId="12538"/>
    <cellStyle name="40 % - Accent3 2 4 2 5 2 2" xfId="12539"/>
    <cellStyle name="40 % - Accent3 2 4 2 5 3" xfId="12540"/>
    <cellStyle name="40 % - Accent3 2 4 2 6" xfId="12541"/>
    <cellStyle name="40 % - Accent3 2 4 2 6 2" xfId="12542"/>
    <cellStyle name="40 % - Accent3 2 4 2 7" xfId="12543"/>
    <cellStyle name="40 % - Accent3 2 4 3" xfId="12544"/>
    <cellStyle name="40 % - Accent3 2 4 3 2" xfId="12545"/>
    <cellStyle name="40 % - Accent3 2 4 3 2 2" xfId="12546"/>
    <cellStyle name="40 % - Accent3 2 4 3 2 2 2" xfId="12547"/>
    <cellStyle name="40 % - Accent3 2 4 3 2 2 2 2" xfId="12548"/>
    <cellStyle name="40 % - Accent3 2 4 3 2 2 2 2 2" xfId="12549"/>
    <cellStyle name="40 % - Accent3 2 4 3 2 2 2 3" xfId="12550"/>
    <cellStyle name="40 % - Accent3 2 4 3 2 2 3" xfId="12551"/>
    <cellStyle name="40 % - Accent3 2 4 3 2 2 3 2" xfId="12552"/>
    <cellStyle name="40 % - Accent3 2 4 3 2 2 4" xfId="12553"/>
    <cellStyle name="40 % - Accent3 2 4 3 2 3" xfId="12554"/>
    <cellStyle name="40 % - Accent3 2 4 3 2 3 2" xfId="12555"/>
    <cellStyle name="40 % - Accent3 2 4 3 2 3 2 2" xfId="12556"/>
    <cellStyle name="40 % - Accent3 2 4 3 2 3 3" xfId="12557"/>
    <cellStyle name="40 % - Accent3 2 4 3 2 4" xfId="12558"/>
    <cellStyle name="40 % - Accent3 2 4 3 2 4 2" xfId="12559"/>
    <cellStyle name="40 % - Accent3 2 4 3 2 5" xfId="12560"/>
    <cellStyle name="40 % - Accent3 2 4 3 3" xfId="12561"/>
    <cellStyle name="40 % - Accent3 2 4 3 3 2" xfId="12562"/>
    <cellStyle name="40 % - Accent3 2 4 3 3 2 2" xfId="12563"/>
    <cellStyle name="40 % - Accent3 2 4 3 3 2 2 2" xfId="12564"/>
    <cellStyle name="40 % - Accent3 2 4 3 3 2 3" xfId="12565"/>
    <cellStyle name="40 % - Accent3 2 4 3 3 3" xfId="12566"/>
    <cellStyle name="40 % - Accent3 2 4 3 3 3 2" xfId="12567"/>
    <cellStyle name="40 % - Accent3 2 4 3 3 4" xfId="12568"/>
    <cellStyle name="40 % - Accent3 2 4 3 4" xfId="12569"/>
    <cellStyle name="40 % - Accent3 2 4 3 4 2" xfId="12570"/>
    <cellStyle name="40 % - Accent3 2 4 3 4 2 2" xfId="12571"/>
    <cellStyle name="40 % - Accent3 2 4 3 4 3" xfId="12572"/>
    <cellStyle name="40 % - Accent3 2 4 3 5" xfId="12573"/>
    <cellStyle name="40 % - Accent3 2 4 3 5 2" xfId="12574"/>
    <cellStyle name="40 % - Accent3 2 4 3 6" xfId="12575"/>
    <cellStyle name="40 % - Accent3 2 4 4" xfId="12576"/>
    <cellStyle name="40 % - Accent3 2 4 4 2" xfId="12577"/>
    <cellStyle name="40 % - Accent3 2 4 4 2 2" xfId="12578"/>
    <cellStyle name="40 % - Accent3 2 4 4 2 2 2" xfId="12579"/>
    <cellStyle name="40 % - Accent3 2 4 4 2 2 2 2" xfId="12580"/>
    <cellStyle name="40 % - Accent3 2 4 4 2 2 3" xfId="12581"/>
    <cellStyle name="40 % - Accent3 2 4 4 2 3" xfId="12582"/>
    <cellStyle name="40 % - Accent3 2 4 4 2 3 2" xfId="12583"/>
    <cellStyle name="40 % - Accent3 2 4 4 2 4" xfId="12584"/>
    <cellStyle name="40 % - Accent3 2 4 4 3" xfId="12585"/>
    <cellStyle name="40 % - Accent3 2 4 4 3 2" xfId="12586"/>
    <cellStyle name="40 % - Accent3 2 4 4 3 2 2" xfId="12587"/>
    <cellStyle name="40 % - Accent3 2 4 4 3 3" xfId="12588"/>
    <cellStyle name="40 % - Accent3 2 4 4 4" xfId="12589"/>
    <cellStyle name="40 % - Accent3 2 4 4 4 2" xfId="12590"/>
    <cellStyle name="40 % - Accent3 2 4 4 5" xfId="12591"/>
    <cellStyle name="40 % - Accent3 2 4 5" xfId="12592"/>
    <cellStyle name="40 % - Accent3 2 4 5 2" xfId="12593"/>
    <cellStyle name="40 % - Accent3 2 4 5 2 2" xfId="12594"/>
    <cellStyle name="40 % - Accent3 2 4 5 2 2 2" xfId="12595"/>
    <cellStyle name="40 % - Accent3 2 4 5 2 2 2 2" xfId="12596"/>
    <cellStyle name="40 % - Accent3 2 4 5 2 2 3" xfId="12597"/>
    <cellStyle name="40 % - Accent3 2 4 5 2 3" xfId="12598"/>
    <cellStyle name="40 % - Accent3 2 4 5 2 3 2" xfId="12599"/>
    <cellStyle name="40 % - Accent3 2 4 5 2 4" xfId="12600"/>
    <cellStyle name="40 % - Accent3 2 4 5 3" xfId="12601"/>
    <cellStyle name="40 % - Accent3 2 4 5 3 2" xfId="12602"/>
    <cellStyle name="40 % - Accent3 2 4 5 3 2 2" xfId="12603"/>
    <cellStyle name="40 % - Accent3 2 4 5 3 3" xfId="12604"/>
    <cellStyle name="40 % - Accent3 2 4 5 4" xfId="12605"/>
    <cellStyle name="40 % - Accent3 2 4 5 4 2" xfId="12606"/>
    <cellStyle name="40 % - Accent3 2 4 5 5" xfId="12607"/>
    <cellStyle name="40 % - Accent3 2 4 6" xfId="12608"/>
    <cellStyle name="40 % - Accent3 2 4 6 2" xfId="12609"/>
    <cellStyle name="40 % - Accent3 2 4 6 2 2" xfId="12610"/>
    <cellStyle name="40 % - Accent3 2 4 6 2 2 2" xfId="12611"/>
    <cellStyle name="40 % - Accent3 2 4 6 2 3" xfId="12612"/>
    <cellStyle name="40 % - Accent3 2 4 6 3" xfId="12613"/>
    <cellStyle name="40 % - Accent3 2 4 6 3 2" xfId="12614"/>
    <cellStyle name="40 % - Accent3 2 4 6 4" xfId="12615"/>
    <cellStyle name="40 % - Accent3 2 4 7" xfId="12616"/>
    <cellStyle name="40 % - Accent3 2 4 7 2" xfId="12617"/>
    <cellStyle name="40 % - Accent3 2 4 7 2 2" xfId="12618"/>
    <cellStyle name="40 % - Accent3 2 4 7 3" xfId="12619"/>
    <cellStyle name="40 % - Accent3 2 4 8" xfId="12620"/>
    <cellStyle name="40 % - Accent3 2 4 8 2" xfId="12621"/>
    <cellStyle name="40 % - Accent3 2 4 9" xfId="12622"/>
    <cellStyle name="40 % - Accent3 2 5" xfId="12623"/>
    <cellStyle name="40 % - Accent3 2 5 2" xfId="12624"/>
    <cellStyle name="40 % - Accent3 2 5 2 2" xfId="12625"/>
    <cellStyle name="40 % - Accent3 2 5 2 2 2" xfId="12626"/>
    <cellStyle name="40 % - Accent3 2 5 2 2 2 2" xfId="12627"/>
    <cellStyle name="40 % - Accent3 2 5 2 2 2 2 2" xfId="12628"/>
    <cellStyle name="40 % - Accent3 2 5 2 2 2 2 2 2" xfId="12629"/>
    <cellStyle name="40 % - Accent3 2 5 2 2 2 2 2 2 2" xfId="12630"/>
    <cellStyle name="40 % - Accent3 2 5 2 2 2 2 2 3" xfId="12631"/>
    <cellStyle name="40 % - Accent3 2 5 2 2 2 2 3" xfId="12632"/>
    <cellStyle name="40 % - Accent3 2 5 2 2 2 2 3 2" xfId="12633"/>
    <cellStyle name="40 % - Accent3 2 5 2 2 2 2 4" xfId="12634"/>
    <cellStyle name="40 % - Accent3 2 5 2 2 2 3" xfId="12635"/>
    <cellStyle name="40 % - Accent3 2 5 2 2 2 3 2" xfId="12636"/>
    <cellStyle name="40 % - Accent3 2 5 2 2 2 3 2 2" xfId="12637"/>
    <cellStyle name="40 % - Accent3 2 5 2 2 2 3 3" xfId="12638"/>
    <cellStyle name="40 % - Accent3 2 5 2 2 2 4" xfId="12639"/>
    <cellStyle name="40 % - Accent3 2 5 2 2 2 4 2" xfId="12640"/>
    <cellStyle name="40 % - Accent3 2 5 2 2 2 5" xfId="12641"/>
    <cellStyle name="40 % - Accent3 2 5 2 2 3" xfId="12642"/>
    <cellStyle name="40 % - Accent3 2 5 2 2 3 2" xfId="12643"/>
    <cellStyle name="40 % - Accent3 2 5 2 2 3 2 2" xfId="12644"/>
    <cellStyle name="40 % - Accent3 2 5 2 2 3 2 2 2" xfId="12645"/>
    <cellStyle name="40 % - Accent3 2 5 2 2 3 2 3" xfId="12646"/>
    <cellStyle name="40 % - Accent3 2 5 2 2 3 3" xfId="12647"/>
    <cellStyle name="40 % - Accent3 2 5 2 2 3 3 2" xfId="12648"/>
    <cellStyle name="40 % - Accent3 2 5 2 2 3 4" xfId="12649"/>
    <cellStyle name="40 % - Accent3 2 5 2 2 4" xfId="12650"/>
    <cellStyle name="40 % - Accent3 2 5 2 2 4 2" xfId="12651"/>
    <cellStyle name="40 % - Accent3 2 5 2 2 4 2 2" xfId="12652"/>
    <cellStyle name="40 % - Accent3 2 5 2 2 4 3" xfId="12653"/>
    <cellStyle name="40 % - Accent3 2 5 2 2 5" xfId="12654"/>
    <cellStyle name="40 % - Accent3 2 5 2 2 5 2" xfId="12655"/>
    <cellStyle name="40 % - Accent3 2 5 2 2 6" xfId="12656"/>
    <cellStyle name="40 % - Accent3 2 5 2 3" xfId="12657"/>
    <cellStyle name="40 % - Accent3 2 5 2 3 2" xfId="12658"/>
    <cellStyle name="40 % - Accent3 2 5 2 3 2 2" xfId="12659"/>
    <cellStyle name="40 % - Accent3 2 5 2 3 2 2 2" xfId="12660"/>
    <cellStyle name="40 % - Accent3 2 5 2 3 2 2 2 2" xfId="12661"/>
    <cellStyle name="40 % - Accent3 2 5 2 3 2 2 3" xfId="12662"/>
    <cellStyle name="40 % - Accent3 2 5 2 3 2 3" xfId="12663"/>
    <cellStyle name="40 % - Accent3 2 5 2 3 2 3 2" xfId="12664"/>
    <cellStyle name="40 % - Accent3 2 5 2 3 2 4" xfId="12665"/>
    <cellStyle name="40 % - Accent3 2 5 2 3 3" xfId="12666"/>
    <cellStyle name="40 % - Accent3 2 5 2 3 3 2" xfId="12667"/>
    <cellStyle name="40 % - Accent3 2 5 2 3 3 2 2" xfId="12668"/>
    <cellStyle name="40 % - Accent3 2 5 2 3 3 3" xfId="12669"/>
    <cellStyle name="40 % - Accent3 2 5 2 3 4" xfId="12670"/>
    <cellStyle name="40 % - Accent3 2 5 2 3 4 2" xfId="12671"/>
    <cellStyle name="40 % - Accent3 2 5 2 3 5" xfId="12672"/>
    <cellStyle name="40 % - Accent3 2 5 2 4" xfId="12673"/>
    <cellStyle name="40 % - Accent3 2 5 2 4 2" xfId="12674"/>
    <cellStyle name="40 % - Accent3 2 5 2 4 2 2" xfId="12675"/>
    <cellStyle name="40 % - Accent3 2 5 2 4 2 2 2" xfId="12676"/>
    <cellStyle name="40 % - Accent3 2 5 2 4 2 3" xfId="12677"/>
    <cellStyle name="40 % - Accent3 2 5 2 4 3" xfId="12678"/>
    <cellStyle name="40 % - Accent3 2 5 2 4 3 2" xfId="12679"/>
    <cellStyle name="40 % - Accent3 2 5 2 4 4" xfId="12680"/>
    <cellStyle name="40 % - Accent3 2 5 2 5" xfId="12681"/>
    <cellStyle name="40 % - Accent3 2 5 2 5 2" xfId="12682"/>
    <cellStyle name="40 % - Accent3 2 5 2 5 2 2" xfId="12683"/>
    <cellStyle name="40 % - Accent3 2 5 2 5 3" xfId="12684"/>
    <cellStyle name="40 % - Accent3 2 5 2 6" xfId="12685"/>
    <cellStyle name="40 % - Accent3 2 5 2 6 2" xfId="12686"/>
    <cellStyle name="40 % - Accent3 2 5 2 7" xfId="12687"/>
    <cellStyle name="40 % - Accent3 2 5 3" xfId="12688"/>
    <cellStyle name="40 % - Accent3 2 5 3 2" xfId="12689"/>
    <cellStyle name="40 % - Accent3 2 5 3 2 2" xfId="12690"/>
    <cellStyle name="40 % - Accent3 2 5 3 2 2 2" xfId="12691"/>
    <cellStyle name="40 % - Accent3 2 5 3 2 2 2 2" xfId="12692"/>
    <cellStyle name="40 % - Accent3 2 5 3 2 2 2 2 2" xfId="12693"/>
    <cellStyle name="40 % - Accent3 2 5 3 2 2 2 3" xfId="12694"/>
    <cellStyle name="40 % - Accent3 2 5 3 2 2 3" xfId="12695"/>
    <cellStyle name="40 % - Accent3 2 5 3 2 2 3 2" xfId="12696"/>
    <cellStyle name="40 % - Accent3 2 5 3 2 2 4" xfId="12697"/>
    <cellStyle name="40 % - Accent3 2 5 3 2 3" xfId="12698"/>
    <cellStyle name="40 % - Accent3 2 5 3 2 3 2" xfId="12699"/>
    <cellStyle name="40 % - Accent3 2 5 3 2 3 2 2" xfId="12700"/>
    <cellStyle name="40 % - Accent3 2 5 3 2 3 3" xfId="12701"/>
    <cellStyle name="40 % - Accent3 2 5 3 2 4" xfId="12702"/>
    <cellStyle name="40 % - Accent3 2 5 3 2 4 2" xfId="12703"/>
    <cellStyle name="40 % - Accent3 2 5 3 2 5" xfId="12704"/>
    <cellStyle name="40 % - Accent3 2 5 3 3" xfId="12705"/>
    <cellStyle name="40 % - Accent3 2 5 3 3 2" xfId="12706"/>
    <cellStyle name="40 % - Accent3 2 5 3 3 2 2" xfId="12707"/>
    <cellStyle name="40 % - Accent3 2 5 3 3 2 2 2" xfId="12708"/>
    <cellStyle name="40 % - Accent3 2 5 3 3 2 3" xfId="12709"/>
    <cellStyle name="40 % - Accent3 2 5 3 3 3" xfId="12710"/>
    <cellStyle name="40 % - Accent3 2 5 3 3 3 2" xfId="12711"/>
    <cellStyle name="40 % - Accent3 2 5 3 3 4" xfId="12712"/>
    <cellStyle name="40 % - Accent3 2 5 3 4" xfId="12713"/>
    <cellStyle name="40 % - Accent3 2 5 3 4 2" xfId="12714"/>
    <cellStyle name="40 % - Accent3 2 5 3 4 2 2" xfId="12715"/>
    <cellStyle name="40 % - Accent3 2 5 3 4 3" xfId="12716"/>
    <cellStyle name="40 % - Accent3 2 5 3 5" xfId="12717"/>
    <cellStyle name="40 % - Accent3 2 5 3 5 2" xfId="12718"/>
    <cellStyle name="40 % - Accent3 2 5 3 6" xfId="12719"/>
    <cellStyle name="40 % - Accent3 2 5 4" xfId="12720"/>
    <cellStyle name="40 % - Accent3 2 5 4 2" xfId="12721"/>
    <cellStyle name="40 % - Accent3 2 5 4 2 2" xfId="12722"/>
    <cellStyle name="40 % - Accent3 2 5 4 2 2 2" xfId="12723"/>
    <cellStyle name="40 % - Accent3 2 5 4 2 2 2 2" xfId="12724"/>
    <cellStyle name="40 % - Accent3 2 5 4 2 2 3" xfId="12725"/>
    <cellStyle name="40 % - Accent3 2 5 4 2 3" xfId="12726"/>
    <cellStyle name="40 % - Accent3 2 5 4 2 3 2" xfId="12727"/>
    <cellStyle name="40 % - Accent3 2 5 4 2 4" xfId="12728"/>
    <cellStyle name="40 % - Accent3 2 5 4 3" xfId="12729"/>
    <cellStyle name="40 % - Accent3 2 5 4 3 2" xfId="12730"/>
    <cellStyle name="40 % - Accent3 2 5 4 3 2 2" xfId="12731"/>
    <cellStyle name="40 % - Accent3 2 5 4 3 3" xfId="12732"/>
    <cellStyle name="40 % - Accent3 2 5 4 4" xfId="12733"/>
    <cellStyle name="40 % - Accent3 2 5 4 4 2" xfId="12734"/>
    <cellStyle name="40 % - Accent3 2 5 4 5" xfId="12735"/>
    <cellStyle name="40 % - Accent3 2 5 5" xfId="12736"/>
    <cellStyle name="40 % - Accent3 2 5 5 2" xfId="12737"/>
    <cellStyle name="40 % - Accent3 2 5 5 2 2" xfId="12738"/>
    <cellStyle name="40 % - Accent3 2 5 5 2 2 2" xfId="12739"/>
    <cellStyle name="40 % - Accent3 2 5 5 2 3" xfId="12740"/>
    <cellStyle name="40 % - Accent3 2 5 5 3" xfId="12741"/>
    <cellStyle name="40 % - Accent3 2 5 5 3 2" xfId="12742"/>
    <cellStyle name="40 % - Accent3 2 5 5 4" xfId="12743"/>
    <cellStyle name="40 % - Accent3 2 5 6" xfId="12744"/>
    <cellStyle name="40 % - Accent3 2 5 6 2" xfId="12745"/>
    <cellStyle name="40 % - Accent3 2 5 6 2 2" xfId="12746"/>
    <cellStyle name="40 % - Accent3 2 5 6 3" xfId="12747"/>
    <cellStyle name="40 % - Accent3 2 5 7" xfId="12748"/>
    <cellStyle name="40 % - Accent3 2 5 7 2" xfId="12749"/>
    <cellStyle name="40 % - Accent3 2 5 8" xfId="12750"/>
    <cellStyle name="40 % - Accent3 2 6" xfId="12751"/>
    <cellStyle name="40 % - Accent3 2 6 2" xfId="12752"/>
    <cellStyle name="40 % - Accent3 2 6 2 2" xfId="12753"/>
    <cellStyle name="40 % - Accent3 2 6 2 2 2" xfId="12754"/>
    <cellStyle name="40 % - Accent3 2 6 2 2 2 2" xfId="12755"/>
    <cellStyle name="40 % - Accent3 2 6 2 2 2 2 2" xfId="12756"/>
    <cellStyle name="40 % - Accent3 2 6 2 2 2 2 2 2" xfId="12757"/>
    <cellStyle name="40 % - Accent3 2 6 2 2 2 2 3" xfId="12758"/>
    <cellStyle name="40 % - Accent3 2 6 2 2 2 3" xfId="12759"/>
    <cellStyle name="40 % - Accent3 2 6 2 2 2 3 2" xfId="12760"/>
    <cellStyle name="40 % - Accent3 2 6 2 2 2 4" xfId="12761"/>
    <cellStyle name="40 % - Accent3 2 6 2 2 3" xfId="12762"/>
    <cellStyle name="40 % - Accent3 2 6 2 2 3 2" xfId="12763"/>
    <cellStyle name="40 % - Accent3 2 6 2 2 3 2 2" xfId="12764"/>
    <cellStyle name="40 % - Accent3 2 6 2 2 3 3" xfId="12765"/>
    <cellStyle name="40 % - Accent3 2 6 2 2 4" xfId="12766"/>
    <cellStyle name="40 % - Accent3 2 6 2 2 4 2" xfId="12767"/>
    <cellStyle name="40 % - Accent3 2 6 2 2 5" xfId="12768"/>
    <cellStyle name="40 % - Accent3 2 6 2 3" xfId="12769"/>
    <cellStyle name="40 % - Accent3 2 6 2 3 2" xfId="12770"/>
    <cellStyle name="40 % - Accent3 2 6 2 3 2 2" xfId="12771"/>
    <cellStyle name="40 % - Accent3 2 6 2 3 2 2 2" xfId="12772"/>
    <cellStyle name="40 % - Accent3 2 6 2 3 2 3" xfId="12773"/>
    <cellStyle name="40 % - Accent3 2 6 2 3 3" xfId="12774"/>
    <cellStyle name="40 % - Accent3 2 6 2 3 3 2" xfId="12775"/>
    <cellStyle name="40 % - Accent3 2 6 2 3 4" xfId="12776"/>
    <cellStyle name="40 % - Accent3 2 6 2 4" xfId="12777"/>
    <cellStyle name="40 % - Accent3 2 6 2 4 2" xfId="12778"/>
    <cellStyle name="40 % - Accent3 2 6 2 4 2 2" xfId="12779"/>
    <cellStyle name="40 % - Accent3 2 6 2 4 3" xfId="12780"/>
    <cellStyle name="40 % - Accent3 2 6 2 5" xfId="12781"/>
    <cellStyle name="40 % - Accent3 2 6 2 5 2" xfId="12782"/>
    <cellStyle name="40 % - Accent3 2 6 2 6" xfId="12783"/>
    <cellStyle name="40 % - Accent3 2 6 3" xfId="12784"/>
    <cellStyle name="40 % - Accent3 2 6 3 2" xfId="12785"/>
    <cellStyle name="40 % - Accent3 2 6 3 2 2" xfId="12786"/>
    <cellStyle name="40 % - Accent3 2 6 3 2 2 2" xfId="12787"/>
    <cellStyle name="40 % - Accent3 2 6 3 2 2 2 2" xfId="12788"/>
    <cellStyle name="40 % - Accent3 2 6 3 2 2 3" xfId="12789"/>
    <cellStyle name="40 % - Accent3 2 6 3 2 3" xfId="12790"/>
    <cellStyle name="40 % - Accent3 2 6 3 2 3 2" xfId="12791"/>
    <cellStyle name="40 % - Accent3 2 6 3 2 4" xfId="12792"/>
    <cellStyle name="40 % - Accent3 2 6 3 3" xfId="12793"/>
    <cellStyle name="40 % - Accent3 2 6 3 3 2" xfId="12794"/>
    <cellStyle name="40 % - Accent3 2 6 3 3 2 2" xfId="12795"/>
    <cellStyle name="40 % - Accent3 2 6 3 3 3" xfId="12796"/>
    <cellStyle name="40 % - Accent3 2 6 3 4" xfId="12797"/>
    <cellStyle name="40 % - Accent3 2 6 3 4 2" xfId="12798"/>
    <cellStyle name="40 % - Accent3 2 6 3 5" xfId="12799"/>
    <cellStyle name="40 % - Accent3 2 6 4" xfId="12800"/>
    <cellStyle name="40 % - Accent3 2 6 4 2" xfId="12801"/>
    <cellStyle name="40 % - Accent3 2 6 4 2 2" xfId="12802"/>
    <cellStyle name="40 % - Accent3 2 6 4 2 2 2" xfId="12803"/>
    <cellStyle name="40 % - Accent3 2 6 4 2 3" xfId="12804"/>
    <cellStyle name="40 % - Accent3 2 6 4 3" xfId="12805"/>
    <cellStyle name="40 % - Accent3 2 6 4 3 2" xfId="12806"/>
    <cellStyle name="40 % - Accent3 2 6 4 4" xfId="12807"/>
    <cellStyle name="40 % - Accent3 2 6 5" xfId="12808"/>
    <cellStyle name="40 % - Accent3 2 6 5 2" xfId="12809"/>
    <cellStyle name="40 % - Accent3 2 6 5 2 2" xfId="12810"/>
    <cellStyle name="40 % - Accent3 2 6 5 3" xfId="12811"/>
    <cellStyle name="40 % - Accent3 2 6 6" xfId="12812"/>
    <cellStyle name="40 % - Accent3 2 6 6 2" xfId="12813"/>
    <cellStyle name="40 % - Accent3 2 6 7" xfId="12814"/>
    <cellStyle name="40 % - Accent3 2 7" xfId="12815"/>
    <cellStyle name="40 % - Accent3 2 7 2" xfId="12816"/>
    <cellStyle name="40 % - Accent3 2 7 2 2" xfId="12817"/>
    <cellStyle name="40 % - Accent3 2 7 2 2 2" xfId="12818"/>
    <cellStyle name="40 % - Accent3 2 7 2 2 2 2" xfId="12819"/>
    <cellStyle name="40 % - Accent3 2 7 2 2 2 2 2" xfId="12820"/>
    <cellStyle name="40 % - Accent3 2 7 2 2 2 3" xfId="12821"/>
    <cellStyle name="40 % - Accent3 2 7 2 2 3" xfId="12822"/>
    <cellStyle name="40 % - Accent3 2 7 2 2 3 2" xfId="12823"/>
    <cellStyle name="40 % - Accent3 2 7 2 2 4" xfId="12824"/>
    <cellStyle name="40 % - Accent3 2 7 2 3" xfId="12825"/>
    <cellStyle name="40 % - Accent3 2 7 2 3 2" xfId="12826"/>
    <cellStyle name="40 % - Accent3 2 7 2 3 2 2" xfId="12827"/>
    <cellStyle name="40 % - Accent3 2 7 2 3 3" xfId="12828"/>
    <cellStyle name="40 % - Accent3 2 7 2 4" xfId="12829"/>
    <cellStyle name="40 % - Accent3 2 7 2 4 2" xfId="12830"/>
    <cellStyle name="40 % - Accent3 2 7 2 5" xfId="12831"/>
    <cellStyle name="40 % - Accent3 2 7 3" xfId="12832"/>
    <cellStyle name="40 % - Accent3 2 7 3 2" xfId="12833"/>
    <cellStyle name="40 % - Accent3 2 7 3 2 2" xfId="12834"/>
    <cellStyle name="40 % - Accent3 2 7 3 2 2 2" xfId="12835"/>
    <cellStyle name="40 % - Accent3 2 7 3 2 2 2 2" xfId="12836"/>
    <cellStyle name="40 % - Accent3 2 7 3 2 2 3" xfId="12837"/>
    <cellStyle name="40 % - Accent3 2 7 3 2 3" xfId="12838"/>
    <cellStyle name="40 % - Accent3 2 7 3 2 3 2" xfId="12839"/>
    <cellStyle name="40 % - Accent3 2 7 3 2 4" xfId="12840"/>
    <cellStyle name="40 % - Accent3 2 7 3 3" xfId="12841"/>
    <cellStyle name="40 % - Accent3 2 7 3 3 2" xfId="12842"/>
    <cellStyle name="40 % - Accent3 2 7 3 3 2 2" xfId="12843"/>
    <cellStyle name="40 % - Accent3 2 7 3 3 3" xfId="12844"/>
    <cellStyle name="40 % - Accent3 2 7 3 4" xfId="12845"/>
    <cellStyle name="40 % - Accent3 2 7 3 4 2" xfId="12846"/>
    <cellStyle name="40 % - Accent3 2 7 3 5" xfId="12847"/>
    <cellStyle name="40 % - Accent3 2 7 4" xfId="12848"/>
    <cellStyle name="40 % - Accent3 2 7 4 2" xfId="12849"/>
    <cellStyle name="40 % - Accent3 2 7 4 2 2" xfId="12850"/>
    <cellStyle name="40 % - Accent3 2 7 4 2 2 2" xfId="12851"/>
    <cellStyle name="40 % - Accent3 2 7 4 2 3" xfId="12852"/>
    <cellStyle name="40 % - Accent3 2 7 4 3" xfId="12853"/>
    <cellStyle name="40 % - Accent3 2 7 4 3 2" xfId="12854"/>
    <cellStyle name="40 % - Accent3 2 7 4 4" xfId="12855"/>
    <cellStyle name="40 % - Accent3 2 7 5" xfId="12856"/>
    <cellStyle name="40 % - Accent3 2 7 5 2" xfId="12857"/>
    <cellStyle name="40 % - Accent3 2 7 5 2 2" xfId="12858"/>
    <cellStyle name="40 % - Accent3 2 7 5 3" xfId="12859"/>
    <cellStyle name="40 % - Accent3 2 7 6" xfId="12860"/>
    <cellStyle name="40 % - Accent3 2 7 6 2" xfId="12861"/>
    <cellStyle name="40 % - Accent3 2 7 7" xfId="12862"/>
    <cellStyle name="40 % - Accent3 2 8" xfId="12863"/>
    <cellStyle name="40 % - Accent3 2 8 2" xfId="12864"/>
    <cellStyle name="40 % - Accent3 2 8 2 2" xfId="12865"/>
    <cellStyle name="40 % - Accent3 2 8 2 2 2" xfId="12866"/>
    <cellStyle name="40 % - Accent3 2 8 2 2 2 2" xfId="12867"/>
    <cellStyle name="40 % - Accent3 2 8 2 2 2 2 2" xfId="12868"/>
    <cellStyle name="40 % - Accent3 2 8 2 2 2 3" xfId="12869"/>
    <cellStyle name="40 % - Accent3 2 8 2 2 3" xfId="12870"/>
    <cellStyle name="40 % - Accent3 2 8 2 2 3 2" xfId="12871"/>
    <cellStyle name="40 % - Accent3 2 8 2 2 4" xfId="12872"/>
    <cellStyle name="40 % - Accent3 2 8 2 3" xfId="12873"/>
    <cellStyle name="40 % - Accent3 2 8 2 3 2" xfId="12874"/>
    <cellStyle name="40 % - Accent3 2 8 2 3 2 2" xfId="12875"/>
    <cellStyle name="40 % - Accent3 2 8 2 3 3" xfId="12876"/>
    <cellStyle name="40 % - Accent3 2 8 2 4" xfId="12877"/>
    <cellStyle name="40 % - Accent3 2 8 2 4 2" xfId="12878"/>
    <cellStyle name="40 % - Accent3 2 8 2 5" xfId="12879"/>
    <cellStyle name="40 % - Accent3 2 8 3" xfId="12880"/>
    <cellStyle name="40 % - Accent3 2 8 3 2" xfId="12881"/>
    <cellStyle name="40 % - Accent3 2 8 3 2 2" xfId="12882"/>
    <cellStyle name="40 % - Accent3 2 8 3 2 2 2" xfId="12883"/>
    <cellStyle name="40 % - Accent3 2 8 3 2 3" xfId="12884"/>
    <cellStyle name="40 % - Accent3 2 8 3 3" xfId="12885"/>
    <cellStyle name="40 % - Accent3 2 8 3 3 2" xfId="12886"/>
    <cellStyle name="40 % - Accent3 2 8 3 4" xfId="12887"/>
    <cellStyle name="40 % - Accent3 2 8 4" xfId="12888"/>
    <cellStyle name="40 % - Accent3 2 8 4 2" xfId="12889"/>
    <cellStyle name="40 % - Accent3 2 8 4 2 2" xfId="12890"/>
    <cellStyle name="40 % - Accent3 2 8 4 3" xfId="12891"/>
    <cellStyle name="40 % - Accent3 2 8 5" xfId="12892"/>
    <cellStyle name="40 % - Accent3 2 8 5 2" xfId="12893"/>
    <cellStyle name="40 % - Accent3 2 8 6" xfId="12894"/>
    <cellStyle name="40 % - Accent3 2 9" xfId="12895"/>
    <cellStyle name="40 % - Accent3 2 9 2" xfId="12896"/>
    <cellStyle name="40 % - Accent3 2 9 2 2" xfId="12897"/>
    <cellStyle name="40 % - Accent3 2 9 2 2 2" xfId="12898"/>
    <cellStyle name="40 % - Accent3 2 9 2 2 2 2" xfId="12899"/>
    <cellStyle name="40 % - Accent3 2 9 2 2 3" xfId="12900"/>
    <cellStyle name="40 % - Accent3 2 9 2 3" xfId="12901"/>
    <cellStyle name="40 % - Accent3 2 9 2 3 2" xfId="12902"/>
    <cellStyle name="40 % - Accent3 2 9 2 4" xfId="12903"/>
    <cellStyle name="40 % - Accent3 2 9 3" xfId="12904"/>
    <cellStyle name="40 % - Accent3 2 9 3 2" xfId="12905"/>
    <cellStyle name="40 % - Accent3 2 9 3 2 2" xfId="12906"/>
    <cellStyle name="40 % - Accent3 2 9 3 3" xfId="12907"/>
    <cellStyle name="40 % - Accent3 2 9 4" xfId="12908"/>
    <cellStyle name="40 % - Accent3 2 9 4 2" xfId="12909"/>
    <cellStyle name="40 % - Accent3 2 9 5" xfId="12910"/>
    <cellStyle name="40 % - Accent4 2" xfId="12911"/>
    <cellStyle name="40 % - Accent4 2 2" xfId="12912"/>
    <cellStyle name="40 % - Accent4 2 2 2" xfId="12913"/>
    <cellStyle name="40 % - Accent4 2 2 2 2" xfId="12914"/>
    <cellStyle name="40 % - Accent4 2 2 2 2 2" xfId="12915"/>
    <cellStyle name="40 % - Accent4 2 2 2 3" xfId="12916"/>
    <cellStyle name="40 % - Accent4 2 2 2 4" xfId="12917"/>
    <cellStyle name="40 % - Accent4 2 2 3" xfId="12918"/>
    <cellStyle name="40 % - Accent4 2 2 4" xfId="12919"/>
    <cellStyle name="40 % - Accent4 2 2 4 2" xfId="12920"/>
    <cellStyle name="40 % - Accent4 2 2 4 2 2" xfId="12921"/>
    <cellStyle name="40 % - Accent4 2 3" xfId="12922"/>
    <cellStyle name="40 % - Accent4 2 3 2" xfId="12923"/>
    <cellStyle name="40 % - Accent4 2 3 2 2" xfId="12924"/>
    <cellStyle name="40 % - Accent4 2 3 2 2 2" xfId="12925"/>
    <cellStyle name="40 % - Accent4 2 3 2 3" xfId="12926"/>
    <cellStyle name="40 % - Accent4 2 3 2 4" xfId="12927"/>
    <cellStyle name="40 % - Accent4 2 3 3" xfId="12928"/>
    <cellStyle name="40 % - Accent4 2 3 4" xfId="12929"/>
    <cellStyle name="40 % - Accent4 2 3 4 2" xfId="12930"/>
    <cellStyle name="40 % - Accent4 2 3 4 2 2" xfId="12931"/>
    <cellStyle name="40 % - Accent4 2 4" xfId="12932"/>
    <cellStyle name="40 % - Accent4 2 4 10" xfId="12933"/>
    <cellStyle name="40 % - Accent4 2 4 10 2" xfId="12934"/>
    <cellStyle name="40 % - Accent4 2 4 10 2 2" xfId="12935"/>
    <cellStyle name="40 % - Accent4 2 4 10 2 2 2" xfId="12936"/>
    <cellStyle name="40 % - Accent4 2 4 10 2 2 2 2" xfId="12937"/>
    <cellStyle name="40 % - Accent4 2 4 10 2 2 3" xfId="12938"/>
    <cellStyle name="40 % - Accent4 2 4 10 2 3" xfId="12939"/>
    <cellStyle name="40 % - Accent4 2 4 10 2 3 2" xfId="12940"/>
    <cellStyle name="40 % - Accent4 2 4 10 2 4" xfId="12941"/>
    <cellStyle name="40 % - Accent4 2 4 10 3" xfId="12942"/>
    <cellStyle name="40 % - Accent4 2 4 10 3 2" xfId="12943"/>
    <cellStyle name="40 % - Accent4 2 4 10 3 2 2" xfId="12944"/>
    <cellStyle name="40 % - Accent4 2 4 10 3 3" xfId="12945"/>
    <cellStyle name="40 % - Accent4 2 4 10 4" xfId="12946"/>
    <cellStyle name="40 % - Accent4 2 4 10 4 2" xfId="12947"/>
    <cellStyle name="40 % - Accent4 2 4 10 5" xfId="12948"/>
    <cellStyle name="40 % - Accent4 2 4 11" xfId="12949"/>
    <cellStyle name="40 % - Accent4 2 4 11 2" xfId="12950"/>
    <cellStyle name="40 % - Accent4 2 4 11 2 2" xfId="12951"/>
    <cellStyle name="40 % - Accent4 2 4 11 2 2 2" xfId="12952"/>
    <cellStyle name="40 % - Accent4 2 4 11 2 3" xfId="12953"/>
    <cellStyle name="40 % - Accent4 2 4 11 3" xfId="12954"/>
    <cellStyle name="40 % - Accent4 2 4 11 3 2" xfId="12955"/>
    <cellStyle name="40 % - Accent4 2 4 11 4" xfId="12956"/>
    <cellStyle name="40 % - Accent4 2 4 12" xfId="12957"/>
    <cellStyle name="40 % - Accent4 2 4 12 2" xfId="12958"/>
    <cellStyle name="40 % - Accent4 2 4 12 2 2" xfId="12959"/>
    <cellStyle name="40 % - Accent4 2 4 12 3" xfId="12960"/>
    <cellStyle name="40 % - Accent4 2 4 13" xfId="12961"/>
    <cellStyle name="40 % - Accent4 2 4 13 2" xfId="12962"/>
    <cellStyle name="40 % - Accent4 2 4 14" xfId="12963"/>
    <cellStyle name="40 % - Accent4 2 4 2" xfId="12964"/>
    <cellStyle name="40 % - Accent4 2 4 2 10" xfId="12965"/>
    <cellStyle name="40 % - Accent4 2 4 2 10 2" xfId="12966"/>
    <cellStyle name="40 % - Accent4 2 4 2 10 2 2" xfId="12967"/>
    <cellStyle name="40 % - Accent4 2 4 2 10 2 2 2" xfId="12968"/>
    <cellStyle name="40 % - Accent4 2 4 2 10 2 3" xfId="12969"/>
    <cellStyle name="40 % - Accent4 2 4 2 10 3" xfId="12970"/>
    <cellStyle name="40 % - Accent4 2 4 2 10 3 2" xfId="12971"/>
    <cellStyle name="40 % - Accent4 2 4 2 10 4" xfId="12972"/>
    <cellStyle name="40 % - Accent4 2 4 2 11" xfId="12973"/>
    <cellStyle name="40 % - Accent4 2 4 2 11 2" xfId="12974"/>
    <cellStyle name="40 % - Accent4 2 4 2 11 2 2" xfId="12975"/>
    <cellStyle name="40 % - Accent4 2 4 2 11 3" xfId="12976"/>
    <cellStyle name="40 % - Accent4 2 4 2 12" xfId="12977"/>
    <cellStyle name="40 % - Accent4 2 4 2 12 2" xfId="12978"/>
    <cellStyle name="40 % - Accent4 2 4 2 13" xfId="12979"/>
    <cellStyle name="40 % - Accent4 2 4 2 2" xfId="12980"/>
    <cellStyle name="40 % - Accent4 2 4 2 2 10" xfId="12981"/>
    <cellStyle name="40 % - Accent4 2 4 2 2 10 2" xfId="12982"/>
    <cellStyle name="40 % - Accent4 2 4 2 2 10 2 2" xfId="12983"/>
    <cellStyle name="40 % - Accent4 2 4 2 2 10 3" xfId="12984"/>
    <cellStyle name="40 % - Accent4 2 4 2 2 11" xfId="12985"/>
    <cellStyle name="40 % - Accent4 2 4 2 2 11 2" xfId="12986"/>
    <cellStyle name="40 % - Accent4 2 4 2 2 12" xfId="12987"/>
    <cellStyle name="40 % - Accent4 2 4 2 2 2" xfId="12988"/>
    <cellStyle name="40 % - Accent4 2 4 2 2 2 10" xfId="12989"/>
    <cellStyle name="40 % - Accent4 2 4 2 2 2 2" xfId="12990"/>
    <cellStyle name="40 % - Accent4 2 4 2 2 2 2 2" xfId="12991"/>
    <cellStyle name="40 % - Accent4 2 4 2 2 2 2 2 2" xfId="12992"/>
    <cellStyle name="40 % - Accent4 2 4 2 2 2 2 2 2 2" xfId="12993"/>
    <cellStyle name="40 % - Accent4 2 4 2 2 2 2 2 2 2 2" xfId="12994"/>
    <cellStyle name="40 % - Accent4 2 4 2 2 2 2 2 2 2 2 2" xfId="12995"/>
    <cellStyle name="40 % - Accent4 2 4 2 2 2 2 2 2 2 2 2 2" xfId="12996"/>
    <cellStyle name="40 % - Accent4 2 4 2 2 2 2 2 2 2 2 3" xfId="12997"/>
    <cellStyle name="40 % - Accent4 2 4 2 2 2 2 2 2 2 3" xfId="12998"/>
    <cellStyle name="40 % - Accent4 2 4 2 2 2 2 2 2 2 3 2" xfId="12999"/>
    <cellStyle name="40 % - Accent4 2 4 2 2 2 2 2 2 2 4" xfId="13000"/>
    <cellStyle name="40 % - Accent4 2 4 2 2 2 2 2 2 3" xfId="13001"/>
    <cellStyle name="40 % - Accent4 2 4 2 2 2 2 2 2 3 2" xfId="13002"/>
    <cellStyle name="40 % - Accent4 2 4 2 2 2 2 2 2 3 2 2" xfId="13003"/>
    <cellStyle name="40 % - Accent4 2 4 2 2 2 2 2 2 3 3" xfId="13004"/>
    <cellStyle name="40 % - Accent4 2 4 2 2 2 2 2 2 4" xfId="13005"/>
    <cellStyle name="40 % - Accent4 2 4 2 2 2 2 2 2 4 2" xfId="13006"/>
    <cellStyle name="40 % - Accent4 2 4 2 2 2 2 2 2 5" xfId="13007"/>
    <cellStyle name="40 % - Accent4 2 4 2 2 2 2 2 3" xfId="13008"/>
    <cellStyle name="40 % - Accent4 2 4 2 2 2 2 2 3 2" xfId="13009"/>
    <cellStyle name="40 % - Accent4 2 4 2 2 2 2 2 3 2 2" xfId="13010"/>
    <cellStyle name="40 % - Accent4 2 4 2 2 2 2 2 3 2 2 2" xfId="13011"/>
    <cellStyle name="40 % - Accent4 2 4 2 2 2 2 2 3 2 3" xfId="13012"/>
    <cellStyle name="40 % - Accent4 2 4 2 2 2 2 2 3 3" xfId="13013"/>
    <cellStyle name="40 % - Accent4 2 4 2 2 2 2 2 3 3 2" xfId="13014"/>
    <cellStyle name="40 % - Accent4 2 4 2 2 2 2 2 3 4" xfId="13015"/>
    <cellStyle name="40 % - Accent4 2 4 2 2 2 2 2 4" xfId="13016"/>
    <cellStyle name="40 % - Accent4 2 4 2 2 2 2 2 4 2" xfId="13017"/>
    <cellStyle name="40 % - Accent4 2 4 2 2 2 2 2 4 2 2" xfId="13018"/>
    <cellStyle name="40 % - Accent4 2 4 2 2 2 2 2 4 3" xfId="13019"/>
    <cellStyle name="40 % - Accent4 2 4 2 2 2 2 2 5" xfId="13020"/>
    <cellStyle name="40 % - Accent4 2 4 2 2 2 2 2 5 2" xfId="13021"/>
    <cellStyle name="40 % - Accent4 2 4 2 2 2 2 2 6" xfId="13022"/>
    <cellStyle name="40 % - Accent4 2 4 2 2 2 2 3" xfId="13023"/>
    <cellStyle name="40 % - Accent4 2 4 2 2 2 2 3 2" xfId="13024"/>
    <cellStyle name="40 % - Accent4 2 4 2 2 2 2 3 2 2" xfId="13025"/>
    <cellStyle name="40 % - Accent4 2 4 2 2 2 2 3 2 2 2" xfId="13026"/>
    <cellStyle name="40 % - Accent4 2 4 2 2 2 2 3 2 2 2 2" xfId="13027"/>
    <cellStyle name="40 % - Accent4 2 4 2 2 2 2 3 2 2 3" xfId="13028"/>
    <cellStyle name="40 % - Accent4 2 4 2 2 2 2 3 2 3" xfId="13029"/>
    <cellStyle name="40 % - Accent4 2 4 2 2 2 2 3 2 3 2" xfId="13030"/>
    <cellStyle name="40 % - Accent4 2 4 2 2 2 2 3 2 4" xfId="13031"/>
    <cellStyle name="40 % - Accent4 2 4 2 2 2 2 3 3" xfId="13032"/>
    <cellStyle name="40 % - Accent4 2 4 2 2 2 2 3 3 2" xfId="13033"/>
    <cellStyle name="40 % - Accent4 2 4 2 2 2 2 3 3 2 2" xfId="13034"/>
    <cellStyle name="40 % - Accent4 2 4 2 2 2 2 3 3 3" xfId="13035"/>
    <cellStyle name="40 % - Accent4 2 4 2 2 2 2 3 4" xfId="13036"/>
    <cellStyle name="40 % - Accent4 2 4 2 2 2 2 3 4 2" xfId="13037"/>
    <cellStyle name="40 % - Accent4 2 4 2 2 2 2 3 5" xfId="13038"/>
    <cellStyle name="40 % - Accent4 2 4 2 2 2 2 4" xfId="13039"/>
    <cellStyle name="40 % - Accent4 2 4 2 2 2 2 4 2" xfId="13040"/>
    <cellStyle name="40 % - Accent4 2 4 2 2 2 2 4 2 2" xfId="13041"/>
    <cellStyle name="40 % - Accent4 2 4 2 2 2 2 4 2 2 2" xfId="13042"/>
    <cellStyle name="40 % - Accent4 2 4 2 2 2 2 4 2 2 2 2" xfId="13043"/>
    <cellStyle name="40 % - Accent4 2 4 2 2 2 2 4 2 2 3" xfId="13044"/>
    <cellStyle name="40 % - Accent4 2 4 2 2 2 2 4 2 3" xfId="13045"/>
    <cellStyle name="40 % - Accent4 2 4 2 2 2 2 4 2 3 2" xfId="13046"/>
    <cellStyle name="40 % - Accent4 2 4 2 2 2 2 4 2 4" xfId="13047"/>
    <cellStyle name="40 % - Accent4 2 4 2 2 2 2 4 3" xfId="13048"/>
    <cellStyle name="40 % - Accent4 2 4 2 2 2 2 4 3 2" xfId="13049"/>
    <cellStyle name="40 % - Accent4 2 4 2 2 2 2 4 3 2 2" xfId="13050"/>
    <cellStyle name="40 % - Accent4 2 4 2 2 2 2 4 3 3" xfId="13051"/>
    <cellStyle name="40 % - Accent4 2 4 2 2 2 2 4 4" xfId="13052"/>
    <cellStyle name="40 % - Accent4 2 4 2 2 2 2 4 4 2" xfId="13053"/>
    <cellStyle name="40 % - Accent4 2 4 2 2 2 2 4 5" xfId="13054"/>
    <cellStyle name="40 % - Accent4 2 4 2 2 2 2 5" xfId="13055"/>
    <cellStyle name="40 % - Accent4 2 4 2 2 2 2 5 2" xfId="13056"/>
    <cellStyle name="40 % - Accent4 2 4 2 2 2 2 5 2 2" xfId="13057"/>
    <cellStyle name="40 % - Accent4 2 4 2 2 2 2 5 2 2 2" xfId="13058"/>
    <cellStyle name="40 % - Accent4 2 4 2 2 2 2 5 2 3" xfId="13059"/>
    <cellStyle name="40 % - Accent4 2 4 2 2 2 2 5 3" xfId="13060"/>
    <cellStyle name="40 % - Accent4 2 4 2 2 2 2 5 3 2" xfId="13061"/>
    <cellStyle name="40 % - Accent4 2 4 2 2 2 2 5 4" xfId="13062"/>
    <cellStyle name="40 % - Accent4 2 4 2 2 2 2 6" xfId="13063"/>
    <cellStyle name="40 % - Accent4 2 4 2 2 2 2 6 2" xfId="13064"/>
    <cellStyle name="40 % - Accent4 2 4 2 2 2 2 6 2 2" xfId="13065"/>
    <cellStyle name="40 % - Accent4 2 4 2 2 2 2 6 3" xfId="13066"/>
    <cellStyle name="40 % - Accent4 2 4 2 2 2 2 7" xfId="13067"/>
    <cellStyle name="40 % - Accent4 2 4 2 2 2 2 7 2" xfId="13068"/>
    <cellStyle name="40 % - Accent4 2 4 2 2 2 2 8" xfId="13069"/>
    <cellStyle name="40 % - Accent4 2 4 2 2 2 3" xfId="13070"/>
    <cellStyle name="40 % - Accent4 2 4 2 2 2 3 2" xfId="13071"/>
    <cellStyle name="40 % - Accent4 2 4 2 2 2 3 2 2" xfId="13072"/>
    <cellStyle name="40 % - Accent4 2 4 2 2 2 3 2 2 2" xfId="13073"/>
    <cellStyle name="40 % - Accent4 2 4 2 2 2 3 2 2 2 2" xfId="13074"/>
    <cellStyle name="40 % - Accent4 2 4 2 2 2 3 2 2 2 2 2" xfId="13075"/>
    <cellStyle name="40 % - Accent4 2 4 2 2 2 3 2 2 2 3" xfId="13076"/>
    <cellStyle name="40 % - Accent4 2 4 2 2 2 3 2 2 3" xfId="13077"/>
    <cellStyle name="40 % - Accent4 2 4 2 2 2 3 2 2 3 2" xfId="13078"/>
    <cellStyle name="40 % - Accent4 2 4 2 2 2 3 2 2 4" xfId="13079"/>
    <cellStyle name="40 % - Accent4 2 4 2 2 2 3 2 3" xfId="13080"/>
    <cellStyle name="40 % - Accent4 2 4 2 2 2 3 2 3 2" xfId="13081"/>
    <cellStyle name="40 % - Accent4 2 4 2 2 2 3 2 3 2 2" xfId="13082"/>
    <cellStyle name="40 % - Accent4 2 4 2 2 2 3 2 3 3" xfId="13083"/>
    <cellStyle name="40 % - Accent4 2 4 2 2 2 3 2 4" xfId="13084"/>
    <cellStyle name="40 % - Accent4 2 4 2 2 2 3 2 4 2" xfId="13085"/>
    <cellStyle name="40 % - Accent4 2 4 2 2 2 3 2 5" xfId="13086"/>
    <cellStyle name="40 % - Accent4 2 4 2 2 2 3 3" xfId="13087"/>
    <cellStyle name="40 % - Accent4 2 4 2 2 2 3 3 2" xfId="13088"/>
    <cellStyle name="40 % - Accent4 2 4 2 2 2 3 3 2 2" xfId="13089"/>
    <cellStyle name="40 % - Accent4 2 4 2 2 2 3 3 2 2 2" xfId="13090"/>
    <cellStyle name="40 % - Accent4 2 4 2 2 2 3 3 2 2 2 2" xfId="13091"/>
    <cellStyle name="40 % - Accent4 2 4 2 2 2 3 3 2 2 3" xfId="13092"/>
    <cellStyle name="40 % - Accent4 2 4 2 2 2 3 3 2 3" xfId="13093"/>
    <cellStyle name="40 % - Accent4 2 4 2 2 2 3 3 2 3 2" xfId="13094"/>
    <cellStyle name="40 % - Accent4 2 4 2 2 2 3 3 2 4" xfId="13095"/>
    <cellStyle name="40 % - Accent4 2 4 2 2 2 3 3 3" xfId="13096"/>
    <cellStyle name="40 % - Accent4 2 4 2 2 2 3 3 3 2" xfId="13097"/>
    <cellStyle name="40 % - Accent4 2 4 2 2 2 3 3 3 2 2" xfId="13098"/>
    <cellStyle name="40 % - Accent4 2 4 2 2 2 3 3 3 3" xfId="13099"/>
    <cellStyle name="40 % - Accent4 2 4 2 2 2 3 3 4" xfId="13100"/>
    <cellStyle name="40 % - Accent4 2 4 2 2 2 3 3 4 2" xfId="13101"/>
    <cellStyle name="40 % - Accent4 2 4 2 2 2 3 3 5" xfId="13102"/>
    <cellStyle name="40 % - Accent4 2 4 2 2 2 3 4" xfId="13103"/>
    <cellStyle name="40 % - Accent4 2 4 2 2 2 3 4 2" xfId="13104"/>
    <cellStyle name="40 % - Accent4 2 4 2 2 2 3 4 2 2" xfId="13105"/>
    <cellStyle name="40 % - Accent4 2 4 2 2 2 3 4 2 2 2" xfId="13106"/>
    <cellStyle name="40 % - Accent4 2 4 2 2 2 3 4 2 3" xfId="13107"/>
    <cellStyle name="40 % - Accent4 2 4 2 2 2 3 4 3" xfId="13108"/>
    <cellStyle name="40 % - Accent4 2 4 2 2 2 3 4 3 2" xfId="13109"/>
    <cellStyle name="40 % - Accent4 2 4 2 2 2 3 4 4" xfId="13110"/>
    <cellStyle name="40 % - Accent4 2 4 2 2 2 3 5" xfId="13111"/>
    <cellStyle name="40 % - Accent4 2 4 2 2 2 3 5 2" xfId="13112"/>
    <cellStyle name="40 % - Accent4 2 4 2 2 2 3 5 2 2" xfId="13113"/>
    <cellStyle name="40 % - Accent4 2 4 2 2 2 3 5 3" xfId="13114"/>
    <cellStyle name="40 % - Accent4 2 4 2 2 2 3 6" xfId="13115"/>
    <cellStyle name="40 % - Accent4 2 4 2 2 2 3 6 2" xfId="13116"/>
    <cellStyle name="40 % - Accent4 2 4 2 2 2 3 7" xfId="13117"/>
    <cellStyle name="40 % - Accent4 2 4 2 2 2 4" xfId="13118"/>
    <cellStyle name="40 % - Accent4 2 4 2 2 2 4 2" xfId="13119"/>
    <cellStyle name="40 % - Accent4 2 4 2 2 2 4 2 2" xfId="13120"/>
    <cellStyle name="40 % - Accent4 2 4 2 2 2 4 2 2 2" xfId="13121"/>
    <cellStyle name="40 % - Accent4 2 4 2 2 2 4 2 2 2 2" xfId="13122"/>
    <cellStyle name="40 % - Accent4 2 4 2 2 2 4 2 2 3" xfId="13123"/>
    <cellStyle name="40 % - Accent4 2 4 2 2 2 4 2 3" xfId="13124"/>
    <cellStyle name="40 % - Accent4 2 4 2 2 2 4 2 3 2" xfId="13125"/>
    <cellStyle name="40 % - Accent4 2 4 2 2 2 4 2 4" xfId="13126"/>
    <cellStyle name="40 % - Accent4 2 4 2 2 2 4 3" xfId="13127"/>
    <cellStyle name="40 % - Accent4 2 4 2 2 2 4 3 2" xfId="13128"/>
    <cellStyle name="40 % - Accent4 2 4 2 2 2 4 3 2 2" xfId="13129"/>
    <cellStyle name="40 % - Accent4 2 4 2 2 2 4 3 3" xfId="13130"/>
    <cellStyle name="40 % - Accent4 2 4 2 2 2 4 4" xfId="13131"/>
    <cellStyle name="40 % - Accent4 2 4 2 2 2 4 4 2" xfId="13132"/>
    <cellStyle name="40 % - Accent4 2 4 2 2 2 4 5" xfId="13133"/>
    <cellStyle name="40 % - Accent4 2 4 2 2 2 5" xfId="13134"/>
    <cellStyle name="40 % - Accent4 2 4 2 2 2 5 2" xfId="13135"/>
    <cellStyle name="40 % - Accent4 2 4 2 2 2 5 2 2" xfId="13136"/>
    <cellStyle name="40 % - Accent4 2 4 2 2 2 5 2 2 2" xfId="13137"/>
    <cellStyle name="40 % - Accent4 2 4 2 2 2 5 2 2 2 2" xfId="13138"/>
    <cellStyle name="40 % - Accent4 2 4 2 2 2 5 2 2 3" xfId="13139"/>
    <cellStyle name="40 % - Accent4 2 4 2 2 2 5 2 3" xfId="13140"/>
    <cellStyle name="40 % - Accent4 2 4 2 2 2 5 2 3 2" xfId="13141"/>
    <cellStyle name="40 % - Accent4 2 4 2 2 2 5 2 4" xfId="13142"/>
    <cellStyle name="40 % - Accent4 2 4 2 2 2 5 3" xfId="13143"/>
    <cellStyle name="40 % - Accent4 2 4 2 2 2 5 3 2" xfId="13144"/>
    <cellStyle name="40 % - Accent4 2 4 2 2 2 5 3 2 2" xfId="13145"/>
    <cellStyle name="40 % - Accent4 2 4 2 2 2 5 3 3" xfId="13146"/>
    <cellStyle name="40 % - Accent4 2 4 2 2 2 5 4" xfId="13147"/>
    <cellStyle name="40 % - Accent4 2 4 2 2 2 5 4 2" xfId="13148"/>
    <cellStyle name="40 % - Accent4 2 4 2 2 2 5 5" xfId="13149"/>
    <cellStyle name="40 % - Accent4 2 4 2 2 2 6" xfId="13150"/>
    <cellStyle name="40 % - Accent4 2 4 2 2 2 6 2" xfId="13151"/>
    <cellStyle name="40 % - Accent4 2 4 2 2 2 6 2 2" xfId="13152"/>
    <cellStyle name="40 % - Accent4 2 4 2 2 2 6 2 2 2" xfId="13153"/>
    <cellStyle name="40 % - Accent4 2 4 2 2 2 6 2 2 2 2" xfId="13154"/>
    <cellStyle name="40 % - Accent4 2 4 2 2 2 6 2 2 3" xfId="13155"/>
    <cellStyle name="40 % - Accent4 2 4 2 2 2 6 2 3" xfId="13156"/>
    <cellStyle name="40 % - Accent4 2 4 2 2 2 6 2 3 2" xfId="13157"/>
    <cellStyle name="40 % - Accent4 2 4 2 2 2 6 2 4" xfId="13158"/>
    <cellStyle name="40 % - Accent4 2 4 2 2 2 6 3" xfId="13159"/>
    <cellStyle name="40 % - Accent4 2 4 2 2 2 6 3 2" xfId="13160"/>
    <cellStyle name="40 % - Accent4 2 4 2 2 2 6 3 2 2" xfId="13161"/>
    <cellStyle name="40 % - Accent4 2 4 2 2 2 6 3 3" xfId="13162"/>
    <cellStyle name="40 % - Accent4 2 4 2 2 2 6 4" xfId="13163"/>
    <cellStyle name="40 % - Accent4 2 4 2 2 2 6 4 2" xfId="13164"/>
    <cellStyle name="40 % - Accent4 2 4 2 2 2 6 5" xfId="13165"/>
    <cellStyle name="40 % - Accent4 2 4 2 2 2 7" xfId="13166"/>
    <cellStyle name="40 % - Accent4 2 4 2 2 2 7 2" xfId="13167"/>
    <cellStyle name="40 % - Accent4 2 4 2 2 2 7 2 2" xfId="13168"/>
    <cellStyle name="40 % - Accent4 2 4 2 2 2 7 2 2 2" xfId="13169"/>
    <cellStyle name="40 % - Accent4 2 4 2 2 2 7 2 3" xfId="13170"/>
    <cellStyle name="40 % - Accent4 2 4 2 2 2 7 3" xfId="13171"/>
    <cellStyle name="40 % - Accent4 2 4 2 2 2 7 3 2" xfId="13172"/>
    <cellStyle name="40 % - Accent4 2 4 2 2 2 7 4" xfId="13173"/>
    <cellStyle name="40 % - Accent4 2 4 2 2 2 8" xfId="13174"/>
    <cellStyle name="40 % - Accent4 2 4 2 2 2 8 2" xfId="13175"/>
    <cellStyle name="40 % - Accent4 2 4 2 2 2 8 2 2" xfId="13176"/>
    <cellStyle name="40 % - Accent4 2 4 2 2 2 8 3" xfId="13177"/>
    <cellStyle name="40 % - Accent4 2 4 2 2 2 9" xfId="13178"/>
    <cellStyle name="40 % - Accent4 2 4 2 2 2 9 2" xfId="13179"/>
    <cellStyle name="40 % - Accent4 2 4 2 2 3" xfId="13180"/>
    <cellStyle name="40 % - Accent4 2 4 2 2 3 2" xfId="13181"/>
    <cellStyle name="40 % - Accent4 2 4 2 2 3 2 2" xfId="13182"/>
    <cellStyle name="40 % - Accent4 2 4 2 2 3 2 2 2" xfId="13183"/>
    <cellStyle name="40 % - Accent4 2 4 2 2 3 2 2 2 2" xfId="13184"/>
    <cellStyle name="40 % - Accent4 2 4 2 2 3 2 2 2 2 2" xfId="13185"/>
    <cellStyle name="40 % - Accent4 2 4 2 2 3 2 2 2 2 2 2" xfId="13186"/>
    <cellStyle name="40 % - Accent4 2 4 2 2 3 2 2 2 2 3" xfId="13187"/>
    <cellStyle name="40 % - Accent4 2 4 2 2 3 2 2 2 3" xfId="13188"/>
    <cellStyle name="40 % - Accent4 2 4 2 2 3 2 2 2 3 2" xfId="13189"/>
    <cellStyle name="40 % - Accent4 2 4 2 2 3 2 2 2 4" xfId="13190"/>
    <cellStyle name="40 % - Accent4 2 4 2 2 3 2 2 3" xfId="13191"/>
    <cellStyle name="40 % - Accent4 2 4 2 2 3 2 2 3 2" xfId="13192"/>
    <cellStyle name="40 % - Accent4 2 4 2 2 3 2 2 3 2 2" xfId="13193"/>
    <cellStyle name="40 % - Accent4 2 4 2 2 3 2 2 3 3" xfId="13194"/>
    <cellStyle name="40 % - Accent4 2 4 2 2 3 2 2 4" xfId="13195"/>
    <cellStyle name="40 % - Accent4 2 4 2 2 3 2 2 4 2" xfId="13196"/>
    <cellStyle name="40 % - Accent4 2 4 2 2 3 2 2 5" xfId="13197"/>
    <cellStyle name="40 % - Accent4 2 4 2 2 3 2 3" xfId="13198"/>
    <cellStyle name="40 % - Accent4 2 4 2 2 3 2 3 2" xfId="13199"/>
    <cellStyle name="40 % - Accent4 2 4 2 2 3 2 3 2 2" xfId="13200"/>
    <cellStyle name="40 % - Accent4 2 4 2 2 3 2 3 2 2 2" xfId="13201"/>
    <cellStyle name="40 % - Accent4 2 4 2 2 3 2 3 2 3" xfId="13202"/>
    <cellStyle name="40 % - Accent4 2 4 2 2 3 2 3 3" xfId="13203"/>
    <cellStyle name="40 % - Accent4 2 4 2 2 3 2 3 3 2" xfId="13204"/>
    <cellStyle name="40 % - Accent4 2 4 2 2 3 2 3 4" xfId="13205"/>
    <cellStyle name="40 % - Accent4 2 4 2 2 3 2 4" xfId="13206"/>
    <cellStyle name="40 % - Accent4 2 4 2 2 3 2 4 2" xfId="13207"/>
    <cellStyle name="40 % - Accent4 2 4 2 2 3 2 4 2 2" xfId="13208"/>
    <cellStyle name="40 % - Accent4 2 4 2 2 3 2 4 3" xfId="13209"/>
    <cellStyle name="40 % - Accent4 2 4 2 2 3 2 5" xfId="13210"/>
    <cellStyle name="40 % - Accent4 2 4 2 2 3 2 5 2" xfId="13211"/>
    <cellStyle name="40 % - Accent4 2 4 2 2 3 2 6" xfId="13212"/>
    <cellStyle name="40 % - Accent4 2 4 2 2 3 3" xfId="13213"/>
    <cellStyle name="40 % - Accent4 2 4 2 2 3 3 2" xfId="13214"/>
    <cellStyle name="40 % - Accent4 2 4 2 2 3 3 2 2" xfId="13215"/>
    <cellStyle name="40 % - Accent4 2 4 2 2 3 3 2 2 2" xfId="13216"/>
    <cellStyle name="40 % - Accent4 2 4 2 2 3 3 2 2 2 2" xfId="13217"/>
    <cellStyle name="40 % - Accent4 2 4 2 2 3 3 2 2 3" xfId="13218"/>
    <cellStyle name="40 % - Accent4 2 4 2 2 3 3 2 3" xfId="13219"/>
    <cellStyle name="40 % - Accent4 2 4 2 2 3 3 2 3 2" xfId="13220"/>
    <cellStyle name="40 % - Accent4 2 4 2 2 3 3 2 4" xfId="13221"/>
    <cellStyle name="40 % - Accent4 2 4 2 2 3 3 3" xfId="13222"/>
    <cellStyle name="40 % - Accent4 2 4 2 2 3 3 3 2" xfId="13223"/>
    <cellStyle name="40 % - Accent4 2 4 2 2 3 3 3 2 2" xfId="13224"/>
    <cellStyle name="40 % - Accent4 2 4 2 2 3 3 3 3" xfId="13225"/>
    <cellStyle name="40 % - Accent4 2 4 2 2 3 3 4" xfId="13226"/>
    <cellStyle name="40 % - Accent4 2 4 2 2 3 3 4 2" xfId="13227"/>
    <cellStyle name="40 % - Accent4 2 4 2 2 3 3 5" xfId="13228"/>
    <cellStyle name="40 % - Accent4 2 4 2 2 3 4" xfId="13229"/>
    <cellStyle name="40 % - Accent4 2 4 2 2 3 4 2" xfId="13230"/>
    <cellStyle name="40 % - Accent4 2 4 2 2 3 4 2 2" xfId="13231"/>
    <cellStyle name="40 % - Accent4 2 4 2 2 3 4 2 2 2" xfId="13232"/>
    <cellStyle name="40 % - Accent4 2 4 2 2 3 4 2 3" xfId="13233"/>
    <cellStyle name="40 % - Accent4 2 4 2 2 3 4 3" xfId="13234"/>
    <cellStyle name="40 % - Accent4 2 4 2 2 3 4 3 2" xfId="13235"/>
    <cellStyle name="40 % - Accent4 2 4 2 2 3 4 4" xfId="13236"/>
    <cellStyle name="40 % - Accent4 2 4 2 2 3 5" xfId="13237"/>
    <cellStyle name="40 % - Accent4 2 4 2 2 3 5 2" xfId="13238"/>
    <cellStyle name="40 % - Accent4 2 4 2 2 3 5 2 2" xfId="13239"/>
    <cellStyle name="40 % - Accent4 2 4 2 2 3 5 3" xfId="13240"/>
    <cellStyle name="40 % - Accent4 2 4 2 2 3 6" xfId="13241"/>
    <cellStyle name="40 % - Accent4 2 4 2 2 3 6 2" xfId="13242"/>
    <cellStyle name="40 % - Accent4 2 4 2 2 3 7" xfId="13243"/>
    <cellStyle name="40 % - Accent4 2 4 2 2 4" xfId="13244"/>
    <cellStyle name="40 % - Accent4 2 4 2 2 4 2" xfId="13245"/>
    <cellStyle name="40 % - Accent4 2 4 2 2 4 2 2" xfId="13246"/>
    <cellStyle name="40 % - Accent4 2 4 2 2 4 2 2 2" xfId="13247"/>
    <cellStyle name="40 % - Accent4 2 4 2 2 4 2 2 2 2" xfId="13248"/>
    <cellStyle name="40 % - Accent4 2 4 2 2 4 2 2 2 2 2" xfId="13249"/>
    <cellStyle name="40 % - Accent4 2 4 2 2 4 2 2 2 3" xfId="13250"/>
    <cellStyle name="40 % - Accent4 2 4 2 2 4 2 2 3" xfId="13251"/>
    <cellStyle name="40 % - Accent4 2 4 2 2 4 2 2 3 2" xfId="13252"/>
    <cellStyle name="40 % - Accent4 2 4 2 2 4 2 2 4" xfId="13253"/>
    <cellStyle name="40 % - Accent4 2 4 2 2 4 2 3" xfId="13254"/>
    <cellStyle name="40 % - Accent4 2 4 2 2 4 2 3 2" xfId="13255"/>
    <cellStyle name="40 % - Accent4 2 4 2 2 4 2 3 2 2" xfId="13256"/>
    <cellStyle name="40 % - Accent4 2 4 2 2 4 2 3 3" xfId="13257"/>
    <cellStyle name="40 % - Accent4 2 4 2 2 4 2 4" xfId="13258"/>
    <cellStyle name="40 % - Accent4 2 4 2 2 4 2 4 2" xfId="13259"/>
    <cellStyle name="40 % - Accent4 2 4 2 2 4 2 5" xfId="13260"/>
    <cellStyle name="40 % - Accent4 2 4 2 2 4 3" xfId="13261"/>
    <cellStyle name="40 % - Accent4 2 4 2 2 4 3 2" xfId="13262"/>
    <cellStyle name="40 % - Accent4 2 4 2 2 4 3 2 2" xfId="13263"/>
    <cellStyle name="40 % - Accent4 2 4 2 2 4 3 2 2 2" xfId="13264"/>
    <cellStyle name="40 % - Accent4 2 4 2 2 4 3 2 2 2 2" xfId="13265"/>
    <cellStyle name="40 % - Accent4 2 4 2 2 4 3 2 2 3" xfId="13266"/>
    <cellStyle name="40 % - Accent4 2 4 2 2 4 3 2 3" xfId="13267"/>
    <cellStyle name="40 % - Accent4 2 4 2 2 4 3 2 3 2" xfId="13268"/>
    <cellStyle name="40 % - Accent4 2 4 2 2 4 3 2 4" xfId="13269"/>
    <cellStyle name="40 % - Accent4 2 4 2 2 4 3 3" xfId="13270"/>
    <cellStyle name="40 % - Accent4 2 4 2 2 4 3 3 2" xfId="13271"/>
    <cellStyle name="40 % - Accent4 2 4 2 2 4 3 3 2 2" xfId="13272"/>
    <cellStyle name="40 % - Accent4 2 4 2 2 4 3 3 3" xfId="13273"/>
    <cellStyle name="40 % - Accent4 2 4 2 2 4 3 4" xfId="13274"/>
    <cellStyle name="40 % - Accent4 2 4 2 2 4 3 4 2" xfId="13275"/>
    <cellStyle name="40 % - Accent4 2 4 2 2 4 3 5" xfId="13276"/>
    <cellStyle name="40 % - Accent4 2 4 2 2 4 4" xfId="13277"/>
    <cellStyle name="40 % - Accent4 2 4 2 2 4 4 2" xfId="13278"/>
    <cellStyle name="40 % - Accent4 2 4 2 2 4 4 2 2" xfId="13279"/>
    <cellStyle name="40 % - Accent4 2 4 2 2 4 4 2 2 2" xfId="13280"/>
    <cellStyle name="40 % - Accent4 2 4 2 2 4 4 2 3" xfId="13281"/>
    <cellStyle name="40 % - Accent4 2 4 2 2 4 4 3" xfId="13282"/>
    <cellStyle name="40 % - Accent4 2 4 2 2 4 4 3 2" xfId="13283"/>
    <cellStyle name="40 % - Accent4 2 4 2 2 4 4 4" xfId="13284"/>
    <cellStyle name="40 % - Accent4 2 4 2 2 4 5" xfId="13285"/>
    <cellStyle name="40 % - Accent4 2 4 2 2 4 5 2" xfId="13286"/>
    <cellStyle name="40 % - Accent4 2 4 2 2 4 5 2 2" xfId="13287"/>
    <cellStyle name="40 % - Accent4 2 4 2 2 4 5 3" xfId="13288"/>
    <cellStyle name="40 % - Accent4 2 4 2 2 4 6" xfId="13289"/>
    <cellStyle name="40 % - Accent4 2 4 2 2 4 6 2" xfId="13290"/>
    <cellStyle name="40 % - Accent4 2 4 2 2 4 7" xfId="13291"/>
    <cellStyle name="40 % - Accent4 2 4 2 2 5" xfId="13292"/>
    <cellStyle name="40 % - Accent4 2 4 2 2 5 2" xfId="13293"/>
    <cellStyle name="40 % - Accent4 2 4 2 2 5 2 2" xfId="13294"/>
    <cellStyle name="40 % - Accent4 2 4 2 2 5 2 2 2" xfId="13295"/>
    <cellStyle name="40 % - Accent4 2 4 2 2 5 2 2 2 2" xfId="13296"/>
    <cellStyle name="40 % - Accent4 2 4 2 2 5 2 2 2 2 2" xfId="13297"/>
    <cellStyle name="40 % - Accent4 2 4 2 2 5 2 2 2 3" xfId="13298"/>
    <cellStyle name="40 % - Accent4 2 4 2 2 5 2 2 3" xfId="13299"/>
    <cellStyle name="40 % - Accent4 2 4 2 2 5 2 2 3 2" xfId="13300"/>
    <cellStyle name="40 % - Accent4 2 4 2 2 5 2 2 4" xfId="13301"/>
    <cellStyle name="40 % - Accent4 2 4 2 2 5 2 3" xfId="13302"/>
    <cellStyle name="40 % - Accent4 2 4 2 2 5 2 3 2" xfId="13303"/>
    <cellStyle name="40 % - Accent4 2 4 2 2 5 2 3 2 2" xfId="13304"/>
    <cellStyle name="40 % - Accent4 2 4 2 2 5 2 3 3" xfId="13305"/>
    <cellStyle name="40 % - Accent4 2 4 2 2 5 2 4" xfId="13306"/>
    <cellStyle name="40 % - Accent4 2 4 2 2 5 2 4 2" xfId="13307"/>
    <cellStyle name="40 % - Accent4 2 4 2 2 5 2 5" xfId="13308"/>
    <cellStyle name="40 % - Accent4 2 4 2 2 5 3" xfId="13309"/>
    <cellStyle name="40 % - Accent4 2 4 2 2 5 3 2" xfId="13310"/>
    <cellStyle name="40 % - Accent4 2 4 2 2 5 3 2 2" xfId="13311"/>
    <cellStyle name="40 % - Accent4 2 4 2 2 5 3 2 2 2" xfId="13312"/>
    <cellStyle name="40 % - Accent4 2 4 2 2 5 3 2 3" xfId="13313"/>
    <cellStyle name="40 % - Accent4 2 4 2 2 5 3 3" xfId="13314"/>
    <cellStyle name="40 % - Accent4 2 4 2 2 5 3 3 2" xfId="13315"/>
    <cellStyle name="40 % - Accent4 2 4 2 2 5 3 4" xfId="13316"/>
    <cellStyle name="40 % - Accent4 2 4 2 2 5 4" xfId="13317"/>
    <cellStyle name="40 % - Accent4 2 4 2 2 5 4 2" xfId="13318"/>
    <cellStyle name="40 % - Accent4 2 4 2 2 5 4 2 2" xfId="13319"/>
    <cellStyle name="40 % - Accent4 2 4 2 2 5 4 3" xfId="13320"/>
    <cellStyle name="40 % - Accent4 2 4 2 2 5 5" xfId="13321"/>
    <cellStyle name="40 % - Accent4 2 4 2 2 5 5 2" xfId="13322"/>
    <cellStyle name="40 % - Accent4 2 4 2 2 5 6" xfId="13323"/>
    <cellStyle name="40 % - Accent4 2 4 2 2 6" xfId="13324"/>
    <cellStyle name="40 % - Accent4 2 4 2 2 6 2" xfId="13325"/>
    <cellStyle name="40 % - Accent4 2 4 2 2 6 2 2" xfId="13326"/>
    <cellStyle name="40 % - Accent4 2 4 2 2 6 2 2 2" xfId="13327"/>
    <cellStyle name="40 % - Accent4 2 4 2 2 6 2 2 2 2" xfId="13328"/>
    <cellStyle name="40 % - Accent4 2 4 2 2 6 2 2 3" xfId="13329"/>
    <cellStyle name="40 % - Accent4 2 4 2 2 6 2 3" xfId="13330"/>
    <cellStyle name="40 % - Accent4 2 4 2 2 6 2 3 2" xfId="13331"/>
    <cellStyle name="40 % - Accent4 2 4 2 2 6 2 4" xfId="13332"/>
    <cellStyle name="40 % - Accent4 2 4 2 2 6 3" xfId="13333"/>
    <cellStyle name="40 % - Accent4 2 4 2 2 6 3 2" xfId="13334"/>
    <cellStyle name="40 % - Accent4 2 4 2 2 6 3 2 2" xfId="13335"/>
    <cellStyle name="40 % - Accent4 2 4 2 2 6 3 3" xfId="13336"/>
    <cellStyle name="40 % - Accent4 2 4 2 2 6 4" xfId="13337"/>
    <cellStyle name="40 % - Accent4 2 4 2 2 6 4 2" xfId="13338"/>
    <cellStyle name="40 % - Accent4 2 4 2 2 6 5" xfId="13339"/>
    <cellStyle name="40 % - Accent4 2 4 2 2 7" xfId="13340"/>
    <cellStyle name="40 % - Accent4 2 4 2 2 7 2" xfId="13341"/>
    <cellStyle name="40 % - Accent4 2 4 2 2 7 2 2" xfId="13342"/>
    <cellStyle name="40 % - Accent4 2 4 2 2 7 2 2 2" xfId="13343"/>
    <cellStyle name="40 % - Accent4 2 4 2 2 7 2 2 2 2" xfId="13344"/>
    <cellStyle name="40 % - Accent4 2 4 2 2 7 2 2 3" xfId="13345"/>
    <cellStyle name="40 % - Accent4 2 4 2 2 7 2 3" xfId="13346"/>
    <cellStyle name="40 % - Accent4 2 4 2 2 7 2 3 2" xfId="13347"/>
    <cellStyle name="40 % - Accent4 2 4 2 2 7 2 4" xfId="13348"/>
    <cellStyle name="40 % - Accent4 2 4 2 2 7 3" xfId="13349"/>
    <cellStyle name="40 % - Accent4 2 4 2 2 7 3 2" xfId="13350"/>
    <cellStyle name="40 % - Accent4 2 4 2 2 7 3 2 2" xfId="13351"/>
    <cellStyle name="40 % - Accent4 2 4 2 2 7 3 3" xfId="13352"/>
    <cellStyle name="40 % - Accent4 2 4 2 2 7 4" xfId="13353"/>
    <cellStyle name="40 % - Accent4 2 4 2 2 7 4 2" xfId="13354"/>
    <cellStyle name="40 % - Accent4 2 4 2 2 7 5" xfId="13355"/>
    <cellStyle name="40 % - Accent4 2 4 2 2 8" xfId="13356"/>
    <cellStyle name="40 % - Accent4 2 4 2 2 8 2" xfId="13357"/>
    <cellStyle name="40 % - Accent4 2 4 2 2 8 2 2" xfId="13358"/>
    <cellStyle name="40 % - Accent4 2 4 2 2 8 2 2 2" xfId="13359"/>
    <cellStyle name="40 % - Accent4 2 4 2 2 8 2 2 2 2" xfId="13360"/>
    <cellStyle name="40 % - Accent4 2 4 2 2 8 2 2 3" xfId="13361"/>
    <cellStyle name="40 % - Accent4 2 4 2 2 8 2 3" xfId="13362"/>
    <cellStyle name="40 % - Accent4 2 4 2 2 8 2 3 2" xfId="13363"/>
    <cellStyle name="40 % - Accent4 2 4 2 2 8 2 4" xfId="13364"/>
    <cellStyle name="40 % - Accent4 2 4 2 2 8 3" xfId="13365"/>
    <cellStyle name="40 % - Accent4 2 4 2 2 8 3 2" xfId="13366"/>
    <cellStyle name="40 % - Accent4 2 4 2 2 8 3 2 2" xfId="13367"/>
    <cellStyle name="40 % - Accent4 2 4 2 2 8 3 3" xfId="13368"/>
    <cellStyle name="40 % - Accent4 2 4 2 2 8 4" xfId="13369"/>
    <cellStyle name="40 % - Accent4 2 4 2 2 8 4 2" xfId="13370"/>
    <cellStyle name="40 % - Accent4 2 4 2 2 8 5" xfId="13371"/>
    <cellStyle name="40 % - Accent4 2 4 2 2 9" xfId="13372"/>
    <cellStyle name="40 % - Accent4 2 4 2 2 9 2" xfId="13373"/>
    <cellStyle name="40 % - Accent4 2 4 2 2 9 2 2" xfId="13374"/>
    <cellStyle name="40 % - Accent4 2 4 2 2 9 2 2 2" xfId="13375"/>
    <cellStyle name="40 % - Accent4 2 4 2 2 9 2 3" xfId="13376"/>
    <cellStyle name="40 % - Accent4 2 4 2 2 9 3" xfId="13377"/>
    <cellStyle name="40 % - Accent4 2 4 2 2 9 3 2" xfId="13378"/>
    <cellStyle name="40 % - Accent4 2 4 2 2 9 4" xfId="13379"/>
    <cellStyle name="40 % - Accent4 2 4 2 3" xfId="13380"/>
    <cellStyle name="40 % - Accent4 2 4 2 3 2" xfId="13381"/>
    <cellStyle name="40 % - Accent4 2 4 2 3 2 2" xfId="13382"/>
    <cellStyle name="40 % - Accent4 2 4 2 3 2 2 2" xfId="13383"/>
    <cellStyle name="40 % - Accent4 2 4 2 3 2 2 2 2" xfId="13384"/>
    <cellStyle name="40 % - Accent4 2 4 2 3 2 2 2 2 2" xfId="13385"/>
    <cellStyle name="40 % - Accent4 2 4 2 3 2 2 2 2 2 2" xfId="13386"/>
    <cellStyle name="40 % - Accent4 2 4 2 3 2 2 2 2 2 2 2" xfId="13387"/>
    <cellStyle name="40 % - Accent4 2 4 2 3 2 2 2 2 2 3" xfId="13388"/>
    <cellStyle name="40 % - Accent4 2 4 2 3 2 2 2 2 3" xfId="13389"/>
    <cellStyle name="40 % - Accent4 2 4 2 3 2 2 2 2 3 2" xfId="13390"/>
    <cellStyle name="40 % - Accent4 2 4 2 3 2 2 2 2 4" xfId="13391"/>
    <cellStyle name="40 % - Accent4 2 4 2 3 2 2 2 3" xfId="13392"/>
    <cellStyle name="40 % - Accent4 2 4 2 3 2 2 2 3 2" xfId="13393"/>
    <cellStyle name="40 % - Accent4 2 4 2 3 2 2 2 3 2 2" xfId="13394"/>
    <cellStyle name="40 % - Accent4 2 4 2 3 2 2 2 3 3" xfId="13395"/>
    <cellStyle name="40 % - Accent4 2 4 2 3 2 2 2 4" xfId="13396"/>
    <cellStyle name="40 % - Accent4 2 4 2 3 2 2 2 4 2" xfId="13397"/>
    <cellStyle name="40 % - Accent4 2 4 2 3 2 2 2 5" xfId="13398"/>
    <cellStyle name="40 % - Accent4 2 4 2 3 2 2 3" xfId="13399"/>
    <cellStyle name="40 % - Accent4 2 4 2 3 2 2 3 2" xfId="13400"/>
    <cellStyle name="40 % - Accent4 2 4 2 3 2 2 3 2 2" xfId="13401"/>
    <cellStyle name="40 % - Accent4 2 4 2 3 2 2 3 2 2 2" xfId="13402"/>
    <cellStyle name="40 % - Accent4 2 4 2 3 2 2 3 2 3" xfId="13403"/>
    <cellStyle name="40 % - Accent4 2 4 2 3 2 2 3 3" xfId="13404"/>
    <cellStyle name="40 % - Accent4 2 4 2 3 2 2 3 3 2" xfId="13405"/>
    <cellStyle name="40 % - Accent4 2 4 2 3 2 2 3 4" xfId="13406"/>
    <cellStyle name="40 % - Accent4 2 4 2 3 2 2 4" xfId="13407"/>
    <cellStyle name="40 % - Accent4 2 4 2 3 2 2 4 2" xfId="13408"/>
    <cellStyle name="40 % - Accent4 2 4 2 3 2 2 4 2 2" xfId="13409"/>
    <cellStyle name="40 % - Accent4 2 4 2 3 2 2 4 3" xfId="13410"/>
    <cellStyle name="40 % - Accent4 2 4 2 3 2 2 5" xfId="13411"/>
    <cellStyle name="40 % - Accent4 2 4 2 3 2 2 5 2" xfId="13412"/>
    <cellStyle name="40 % - Accent4 2 4 2 3 2 2 6" xfId="13413"/>
    <cellStyle name="40 % - Accent4 2 4 2 3 2 3" xfId="13414"/>
    <cellStyle name="40 % - Accent4 2 4 2 3 2 3 2" xfId="13415"/>
    <cellStyle name="40 % - Accent4 2 4 2 3 2 3 2 2" xfId="13416"/>
    <cellStyle name="40 % - Accent4 2 4 2 3 2 3 2 2 2" xfId="13417"/>
    <cellStyle name="40 % - Accent4 2 4 2 3 2 3 2 2 2 2" xfId="13418"/>
    <cellStyle name="40 % - Accent4 2 4 2 3 2 3 2 2 3" xfId="13419"/>
    <cellStyle name="40 % - Accent4 2 4 2 3 2 3 2 3" xfId="13420"/>
    <cellStyle name="40 % - Accent4 2 4 2 3 2 3 2 3 2" xfId="13421"/>
    <cellStyle name="40 % - Accent4 2 4 2 3 2 3 2 4" xfId="13422"/>
    <cellStyle name="40 % - Accent4 2 4 2 3 2 3 3" xfId="13423"/>
    <cellStyle name="40 % - Accent4 2 4 2 3 2 3 3 2" xfId="13424"/>
    <cellStyle name="40 % - Accent4 2 4 2 3 2 3 3 2 2" xfId="13425"/>
    <cellStyle name="40 % - Accent4 2 4 2 3 2 3 3 3" xfId="13426"/>
    <cellStyle name="40 % - Accent4 2 4 2 3 2 3 4" xfId="13427"/>
    <cellStyle name="40 % - Accent4 2 4 2 3 2 3 4 2" xfId="13428"/>
    <cellStyle name="40 % - Accent4 2 4 2 3 2 3 5" xfId="13429"/>
    <cellStyle name="40 % - Accent4 2 4 2 3 2 4" xfId="13430"/>
    <cellStyle name="40 % - Accent4 2 4 2 3 2 4 2" xfId="13431"/>
    <cellStyle name="40 % - Accent4 2 4 2 3 2 4 2 2" xfId="13432"/>
    <cellStyle name="40 % - Accent4 2 4 2 3 2 4 2 2 2" xfId="13433"/>
    <cellStyle name="40 % - Accent4 2 4 2 3 2 4 2 3" xfId="13434"/>
    <cellStyle name="40 % - Accent4 2 4 2 3 2 4 3" xfId="13435"/>
    <cellStyle name="40 % - Accent4 2 4 2 3 2 4 3 2" xfId="13436"/>
    <cellStyle name="40 % - Accent4 2 4 2 3 2 4 4" xfId="13437"/>
    <cellStyle name="40 % - Accent4 2 4 2 3 2 5" xfId="13438"/>
    <cellStyle name="40 % - Accent4 2 4 2 3 2 5 2" xfId="13439"/>
    <cellStyle name="40 % - Accent4 2 4 2 3 2 5 2 2" xfId="13440"/>
    <cellStyle name="40 % - Accent4 2 4 2 3 2 5 3" xfId="13441"/>
    <cellStyle name="40 % - Accent4 2 4 2 3 2 6" xfId="13442"/>
    <cellStyle name="40 % - Accent4 2 4 2 3 2 6 2" xfId="13443"/>
    <cellStyle name="40 % - Accent4 2 4 2 3 2 7" xfId="13444"/>
    <cellStyle name="40 % - Accent4 2 4 2 3 3" xfId="13445"/>
    <cellStyle name="40 % - Accent4 2 4 2 3 3 2" xfId="13446"/>
    <cellStyle name="40 % - Accent4 2 4 2 3 3 2 2" xfId="13447"/>
    <cellStyle name="40 % - Accent4 2 4 2 3 3 2 2 2" xfId="13448"/>
    <cellStyle name="40 % - Accent4 2 4 2 3 3 2 2 2 2" xfId="13449"/>
    <cellStyle name="40 % - Accent4 2 4 2 3 3 2 2 2 2 2" xfId="13450"/>
    <cellStyle name="40 % - Accent4 2 4 2 3 3 2 2 2 3" xfId="13451"/>
    <cellStyle name="40 % - Accent4 2 4 2 3 3 2 2 3" xfId="13452"/>
    <cellStyle name="40 % - Accent4 2 4 2 3 3 2 2 3 2" xfId="13453"/>
    <cellStyle name="40 % - Accent4 2 4 2 3 3 2 2 4" xfId="13454"/>
    <cellStyle name="40 % - Accent4 2 4 2 3 3 2 3" xfId="13455"/>
    <cellStyle name="40 % - Accent4 2 4 2 3 3 2 3 2" xfId="13456"/>
    <cellStyle name="40 % - Accent4 2 4 2 3 3 2 3 2 2" xfId="13457"/>
    <cellStyle name="40 % - Accent4 2 4 2 3 3 2 3 3" xfId="13458"/>
    <cellStyle name="40 % - Accent4 2 4 2 3 3 2 4" xfId="13459"/>
    <cellStyle name="40 % - Accent4 2 4 2 3 3 2 4 2" xfId="13460"/>
    <cellStyle name="40 % - Accent4 2 4 2 3 3 2 5" xfId="13461"/>
    <cellStyle name="40 % - Accent4 2 4 2 3 3 3" xfId="13462"/>
    <cellStyle name="40 % - Accent4 2 4 2 3 3 3 2" xfId="13463"/>
    <cellStyle name="40 % - Accent4 2 4 2 3 3 3 2 2" xfId="13464"/>
    <cellStyle name="40 % - Accent4 2 4 2 3 3 3 2 2 2" xfId="13465"/>
    <cellStyle name="40 % - Accent4 2 4 2 3 3 3 2 3" xfId="13466"/>
    <cellStyle name="40 % - Accent4 2 4 2 3 3 3 3" xfId="13467"/>
    <cellStyle name="40 % - Accent4 2 4 2 3 3 3 3 2" xfId="13468"/>
    <cellStyle name="40 % - Accent4 2 4 2 3 3 3 4" xfId="13469"/>
    <cellStyle name="40 % - Accent4 2 4 2 3 3 4" xfId="13470"/>
    <cellStyle name="40 % - Accent4 2 4 2 3 3 4 2" xfId="13471"/>
    <cellStyle name="40 % - Accent4 2 4 2 3 3 4 2 2" xfId="13472"/>
    <cellStyle name="40 % - Accent4 2 4 2 3 3 4 3" xfId="13473"/>
    <cellStyle name="40 % - Accent4 2 4 2 3 3 5" xfId="13474"/>
    <cellStyle name="40 % - Accent4 2 4 2 3 3 5 2" xfId="13475"/>
    <cellStyle name="40 % - Accent4 2 4 2 3 3 6" xfId="13476"/>
    <cellStyle name="40 % - Accent4 2 4 2 3 4" xfId="13477"/>
    <cellStyle name="40 % - Accent4 2 4 2 3 4 2" xfId="13478"/>
    <cellStyle name="40 % - Accent4 2 4 2 3 4 2 2" xfId="13479"/>
    <cellStyle name="40 % - Accent4 2 4 2 3 4 2 2 2" xfId="13480"/>
    <cellStyle name="40 % - Accent4 2 4 2 3 4 2 2 2 2" xfId="13481"/>
    <cellStyle name="40 % - Accent4 2 4 2 3 4 2 2 3" xfId="13482"/>
    <cellStyle name="40 % - Accent4 2 4 2 3 4 2 3" xfId="13483"/>
    <cellStyle name="40 % - Accent4 2 4 2 3 4 2 3 2" xfId="13484"/>
    <cellStyle name="40 % - Accent4 2 4 2 3 4 2 4" xfId="13485"/>
    <cellStyle name="40 % - Accent4 2 4 2 3 4 3" xfId="13486"/>
    <cellStyle name="40 % - Accent4 2 4 2 3 4 3 2" xfId="13487"/>
    <cellStyle name="40 % - Accent4 2 4 2 3 4 3 2 2" xfId="13488"/>
    <cellStyle name="40 % - Accent4 2 4 2 3 4 3 3" xfId="13489"/>
    <cellStyle name="40 % - Accent4 2 4 2 3 4 4" xfId="13490"/>
    <cellStyle name="40 % - Accent4 2 4 2 3 4 4 2" xfId="13491"/>
    <cellStyle name="40 % - Accent4 2 4 2 3 4 5" xfId="13492"/>
    <cellStyle name="40 % - Accent4 2 4 2 3 5" xfId="13493"/>
    <cellStyle name="40 % - Accent4 2 4 2 3 5 2" xfId="13494"/>
    <cellStyle name="40 % - Accent4 2 4 2 3 5 2 2" xfId="13495"/>
    <cellStyle name="40 % - Accent4 2 4 2 3 5 2 2 2" xfId="13496"/>
    <cellStyle name="40 % - Accent4 2 4 2 3 5 2 3" xfId="13497"/>
    <cellStyle name="40 % - Accent4 2 4 2 3 5 3" xfId="13498"/>
    <cellStyle name="40 % - Accent4 2 4 2 3 5 3 2" xfId="13499"/>
    <cellStyle name="40 % - Accent4 2 4 2 3 5 4" xfId="13500"/>
    <cellStyle name="40 % - Accent4 2 4 2 3 6" xfId="13501"/>
    <cellStyle name="40 % - Accent4 2 4 2 3 6 2" xfId="13502"/>
    <cellStyle name="40 % - Accent4 2 4 2 3 6 2 2" xfId="13503"/>
    <cellStyle name="40 % - Accent4 2 4 2 3 6 3" xfId="13504"/>
    <cellStyle name="40 % - Accent4 2 4 2 3 7" xfId="13505"/>
    <cellStyle name="40 % - Accent4 2 4 2 3 7 2" xfId="13506"/>
    <cellStyle name="40 % - Accent4 2 4 2 3 8" xfId="13507"/>
    <cellStyle name="40 % - Accent4 2 4 2 4" xfId="13508"/>
    <cellStyle name="40 % - Accent4 2 4 2 4 2" xfId="13509"/>
    <cellStyle name="40 % - Accent4 2 4 2 4 2 2" xfId="13510"/>
    <cellStyle name="40 % - Accent4 2 4 2 4 2 2 2" xfId="13511"/>
    <cellStyle name="40 % - Accent4 2 4 2 4 2 2 2 2" xfId="13512"/>
    <cellStyle name="40 % - Accent4 2 4 2 4 2 2 2 2 2" xfId="13513"/>
    <cellStyle name="40 % - Accent4 2 4 2 4 2 2 2 2 2 2" xfId="13514"/>
    <cellStyle name="40 % - Accent4 2 4 2 4 2 2 2 2 3" xfId="13515"/>
    <cellStyle name="40 % - Accent4 2 4 2 4 2 2 2 3" xfId="13516"/>
    <cellStyle name="40 % - Accent4 2 4 2 4 2 2 2 3 2" xfId="13517"/>
    <cellStyle name="40 % - Accent4 2 4 2 4 2 2 2 4" xfId="13518"/>
    <cellStyle name="40 % - Accent4 2 4 2 4 2 2 3" xfId="13519"/>
    <cellStyle name="40 % - Accent4 2 4 2 4 2 2 3 2" xfId="13520"/>
    <cellStyle name="40 % - Accent4 2 4 2 4 2 2 3 2 2" xfId="13521"/>
    <cellStyle name="40 % - Accent4 2 4 2 4 2 2 3 3" xfId="13522"/>
    <cellStyle name="40 % - Accent4 2 4 2 4 2 2 4" xfId="13523"/>
    <cellStyle name="40 % - Accent4 2 4 2 4 2 2 4 2" xfId="13524"/>
    <cellStyle name="40 % - Accent4 2 4 2 4 2 2 5" xfId="13525"/>
    <cellStyle name="40 % - Accent4 2 4 2 4 2 3" xfId="13526"/>
    <cellStyle name="40 % - Accent4 2 4 2 4 2 3 2" xfId="13527"/>
    <cellStyle name="40 % - Accent4 2 4 2 4 2 3 2 2" xfId="13528"/>
    <cellStyle name="40 % - Accent4 2 4 2 4 2 3 2 2 2" xfId="13529"/>
    <cellStyle name="40 % - Accent4 2 4 2 4 2 3 2 3" xfId="13530"/>
    <cellStyle name="40 % - Accent4 2 4 2 4 2 3 3" xfId="13531"/>
    <cellStyle name="40 % - Accent4 2 4 2 4 2 3 3 2" xfId="13532"/>
    <cellStyle name="40 % - Accent4 2 4 2 4 2 3 4" xfId="13533"/>
    <cellStyle name="40 % - Accent4 2 4 2 4 2 4" xfId="13534"/>
    <cellStyle name="40 % - Accent4 2 4 2 4 2 4 2" xfId="13535"/>
    <cellStyle name="40 % - Accent4 2 4 2 4 2 4 2 2" xfId="13536"/>
    <cellStyle name="40 % - Accent4 2 4 2 4 2 4 3" xfId="13537"/>
    <cellStyle name="40 % - Accent4 2 4 2 4 2 5" xfId="13538"/>
    <cellStyle name="40 % - Accent4 2 4 2 4 2 5 2" xfId="13539"/>
    <cellStyle name="40 % - Accent4 2 4 2 4 2 6" xfId="13540"/>
    <cellStyle name="40 % - Accent4 2 4 2 4 3" xfId="13541"/>
    <cellStyle name="40 % - Accent4 2 4 2 4 3 2" xfId="13542"/>
    <cellStyle name="40 % - Accent4 2 4 2 4 3 2 2" xfId="13543"/>
    <cellStyle name="40 % - Accent4 2 4 2 4 3 2 2 2" xfId="13544"/>
    <cellStyle name="40 % - Accent4 2 4 2 4 3 2 2 2 2" xfId="13545"/>
    <cellStyle name="40 % - Accent4 2 4 2 4 3 2 2 3" xfId="13546"/>
    <cellStyle name="40 % - Accent4 2 4 2 4 3 2 3" xfId="13547"/>
    <cellStyle name="40 % - Accent4 2 4 2 4 3 2 3 2" xfId="13548"/>
    <cellStyle name="40 % - Accent4 2 4 2 4 3 2 4" xfId="13549"/>
    <cellStyle name="40 % - Accent4 2 4 2 4 3 3" xfId="13550"/>
    <cellStyle name="40 % - Accent4 2 4 2 4 3 3 2" xfId="13551"/>
    <cellStyle name="40 % - Accent4 2 4 2 4 3 3 2 2" xfId="13552"/>
    <cellStyle name="40 % - Accent4 2 4 2 4 3 3 3" xfId="13553"/>
    <cellStyle name="40 % - Accent4 2 4 2 4 3 4" xfId="13554"/>
    <cellStyle name="40 % - Accent4 2 4 2 4 3 4 2" xfId="13555"/>
    <cellStyle name="40 % - Accent4 2 4 2 4 3 5" xfId="13556"/>
    <cellStyle name="40 % - Accent4 2 4 2 4 4" xfId="13557"/>
    <cellStyle name="40 % - Accent4 2 4 2 4 4 2" xfId="13558"/>
    <cellStyle name="40 % - Accent4 2 4 2 4 4 2 2" xfId="13559"/>
    <cellStyle name="40 % - Accent4 2 4 2 4 4 2 2 2" xfId="13560"/>
    <cellStyle name="40 % - Accent4 2 4 2 4 4 2 2 2 2" xfId="13561"/>
    <cellStyle name="40 % - Accent4 2 4 2 4 4 2 2 3" xfId="13562"/>
    <cellStyle name="40 % - Accent4 2 4 2 4 4 2 3" xfId="13563"/>
    <cellStyle name="40 % - Accent4 2 4 2 4 4 2 3 2" xfId="13564"/>
    <cellStyle name="40 % - Accent4 2 4 2 4 4 2 4" xfId="13565"/>
    <cellStyle name="40 % - Accent4 2 4 2 4 4 3" xfId="13566"/>
    <cellStyle name="40 % - Accent4 2 4 2 4 4 3 2" xfId="13567"/>
    <cellStyle name="40 % - Accent4 2 4 2 4 4 3 2 2" xfId="13568"/>
    <cellStyle name="40 % - Accent4 2 4 2 4 4 3 3" xfId="13569"/>
    <cellStyle name="40 % - Accent4 2 4 2 4 4 4" xfId="13570"/>
    <cellStyle name="40 % - Accent4 2 4 2 4 4 4 2" xfId="13571"/>
    <cellStyle name="40 % - Accent4 2 4 2 4 4 5" xfId="13572"/>
    <cellStyle name="40 % - Accent4 2 4 2 4 5" xfId="13573"/>
    <cellStyle name="40 % - Accent4 2 4 2 4 5 2" xfId="13574"/>
    <cellStyle name="40 % - Accent4 2 4 2 4 5 2 2" xfId="13575"/>
    <cellStyle name="40 % - Accent4 2 4 2 4 5 2 2 2" xfId="13576"/>
    <cellStyle name="40 % - Accent4 2 4 2 4 5 2 3" xfId="13577"/>
    <cellStyle name="40 % - Accent4 2 4 2 4 5 3" xfId="13578"/>
    <cellStyle name="40 % - Accent4 2 4 2 4 5 3 2" xfId="13579"/>
    <cellStyle name="40 % - Accent4 2 4 2 4 5 4" xfId="13580"/>
    <cellStyle name="40 % - Accent4 2 4 2 4 6" xfId="13581"/>
    <cellStyle name="40 % - Accent4 2 4 2 4 6 2" xfId="13582"/>
    <cellStyle name="40 % - Accent4 2 4 2 4 6 2 2" xfId="13583"/>
    <cellStyle name="40 % - Accent4 2 4 2 4 6 3" xfId="13584"/>
    <cellStyle name="40 % - Accent4 2 4 2 4 7" xfId="13585"/>
    <cellStyle name="40 % - Accent4 2 4 2 4 7 2" xfId="13586"/>
    <cellStyle name="40 % - Accent4 2 4 2 4 8" xfId="13587"/>
    <cellStyle name="40 % - Accent4 2 4 2 5" xfId="13588"/>
    <cellStyle name="40 % - Accent4 2 4 2 5 2" xfId="13589"/>
    <cellStyle name="40 % - Accent4 2 4 2 5 2 2" xfId="13590"/>
    <cellStyle name="40 % - Accent4 2 4 2 5 2 2 2" xfId="13591"/>
    <cellStyle name="40 % - Accent4 2 4 2 5 2 2 2 2" xfId="13592"/>
    <cellStyle name="40 % - Accent4 2 4 2 5 2 2 2 2 2" xfId="13593"/>
    <cellStyle name="40 % - Accent4 2 4 2 5 2 2 2 2 2 2" xfId="13594"/>
    <cellStyle name="40 % - Accent4 2 4 2 5 2 2 2 2 3" xfId="13595"/>
    <cellStyle name="40 % - Accent4 2 4 2 5 2 2 2 3" xfId="13596"/>
    <cellStyle name="40 % - Accent4 2 4 2 5 2 2 2 3 2" xfId="13597"/>
    <cellStyle name="40 % - Accent4 2 4 2 5 2 2 2 4" xfId="13598"/>
    <cellStyle name="40 % - Accent4 2 4 2 5 2 2 3" xfId="13599"/>
    <cellStyle name="40 % - Accent4 2 4 2 5 2 2 3 2" xfId="13600"/>
    <cellStyle name="40 % - Accent4 2 4 2 5 2 2 3 2 2" xfId="13601"/>
    <cellStyle name="40 % - Accent4 2 4 2 5 2 2 3 3" xfId="13602"/>
    <cellStyle name="40 % - Accent4 2 4 2 5 2 2 4" xfId="13603"/>
    <cellStyle name="40 % - Accent4 2 4 2 5 2 2 4 2" xfId="13604"/>
    <cellStyle name="40 % - Accent4 2 4 2 5 2 2 5" xfId="13605"/>
    <cellStyle name="40 % - Accent4 2 4 2 5 2 3" xfId="13606"/>
    <cellStyle name="40 % - Accent4 2 4 2 5 2 3 2" xfId="13607"/>
    <cellStyle name="40 % - Accent4 2 4 2 5 2 3 2 2" xfId="13608"/>
    <cellStyle name="40 % - Accent4 2 4 2 5 2 3 2 2 2" xfId="13609"/>
    <cellStyle name="40 % - Accent4 2 4 2 5 2 3 2 3" xfId="13610"/>
    <cellStyle name="40 % - Accent4 2 4 2 5 2 3 3" xfId="13611"/>
    <cellStyle name="40 % - Accent4 2 4 2 5 2 3 3 2" xfId="13612"/>
    <cellStyle name="40 % - Accent4 2 4 2 5 2 3 4" xfId="13613"/>
    <cellStyle name="40 % - Accent4 2 4 2 5 2 4" xfId="13614"/>
    <cellStyle name="40 % - Accent4 2 4 2 5 2 4 2" xfId="13615"/>
    <cellStyle name="40 % - Accent4 2 4 2 5 2 4 2 2" xfId="13616"/>
    <cellStyle name="40 % - Accent4 2 4 2 5 2 4 3" xfId="13617"/>
    <cellStyle name="40 % - Accent4 2 4 2 5 2 5" xfId="13618"/>
    <cellStyle name="40 % - Accent4 2 4 2 5 2 5 2" xfId="13619"/>
    <cellStyle name="40 % - Accent4 2 4 2 5 2 6" xfId="13620"/>
    <cellStyle name="40 % - Accent4 2 4 2 5 3" xfId="13621"/>
    <cellStyle name="40 % - Accent4 2 4 2 5 3 2" xfId="13622"/>
    <cellStyle name="40 % - Accent4 2 4 2 5 3 2 2" xfId="13623"/>
    <cellStyle name="40 % - Accent4 2 4 2 5 3 2 2 2" xfId="13624"/>
    <cellStyle name="40 % - Accent4 2 4 2 5 3 2 2 2 2" xfId="13625"/>
    <cellStyle name="40 % - Accent4 2 4 2 5 3 2 2 3" xfId="13626"/>
    <cellStyle name="40 % - Accent4 2 4 2 5 3 2 3" xfId="13627"/>
    <cellStyle name="40 % - Accent4 2 4 2 5 3 2 3 2" xfId="13628"/>
    <cellStyle name="40 % - Accent4 2 4 2 5 3 2 4" xfId="13629"/>
    <cellStyle name="40 % - Accent4 2 4 2 5 3 3" xfId="13630"/>
    <cellStyle name="40 % - Accent4 2 4 2 5 3 3 2" xfId="13631"/>
    <cellStyle name="40 % - Accent4 2 4 2 5 3 3 2 2" xfId="13632"/>
    <cellStyle name="40 % - Accent4 2 4 2 5 3 3 3" xfId="13633"/>
    <cellStyle name="40 % - Accent4 2 4 2 5 3 4" xfId="13634"/>
    <cellStyle name="40 % - Accent4 2 4 2 5 3 4 2" xfId="13635"/>
    <cellStyle name="40 % - Accent4 2 4 2 5 3 5" xfId="13636"/>
    <cellStyle name="40 % - Accent4 2 4 2 5 4" xfId="13637"/>
    <cellStyle name="40 % - Accent4 2 4 2 5 4 2" xfId="13638"/>
    <cellStyle name="40 % - Accent4 2 4 2 5 4 2 2" xfId="13639"/>
    <cellStyle name="40 % - Accent4 2 4 2 5 4 2 2 2" xfId="13640"/>
    <cellStyle name="40 % - Accent4 2 4 2 5 4 2 2 2 2" xfId="13641"/>
    <cellStyle name="40 % - Accent4 2 4 2 5 4 2 2 3" xfId="13642"/>
    <cellStyle name="40 % - Accent4 2 4 2 5 4 2 3" xfId="13643"/>
    <cellStyle name="40 % - Accent4 2 4 2 5 4 2 3 2" xfId="13644"/>
    <cellStyle name="40 % - Accent4 2 4 2 5 4 2 4" xfId="13645"/>
    <cellStyle name="40 % - Accent4 2 4 2 5 4 3" xfId="13646"/>
    <cellStyle name="40 % - Accent4 2 4 2 5 4 3 2" xfId="13647"/>
    <cellStyle name="40 % - Accent4 2 4 2 5 4 3 2 2" xfId="13648"/>
    <cellStyle name="40 % - Accent4 2 4 2 5 4 3 3" xfId="13649"/>
    <cellStyle name="40 % - Accent4 2 4 2 5 4 4" xfId="13650"/>
    <cellStyle name="40 % - Accent4 2 4 2 5 4 4 2" xfId="13651"/>
    <cellStyle name="40 % - Accent4 2 4 2 5 4 5" xfId="13652"/>
    <cellStyle name="40 % - Accent4 2 4 2 5 5" xfId="13653"/>
    <cellStyle name="40 % - Accent4 2 4 2 5 5 2" xfId="13654"/>
    <cellStyle name="40 % - Accent4 2 4 2 5 5 2 2" xfId="13655"/>
    <cellStyle name="40 % - Accent4 2 4 2 5 5 2 2 2" xfId="13656"/>
    <cellStyle name="40 % - Accent4 2 4 2 5 5 2 3" xfId="13657"/>
    <cellStyle name="40 % - Accent4 2 4 2 5 5 3" xfId="13658"/>
    <cellStyle name="40 % - Accent4 2 4 2 5 5 3 2" xfId="13659"/>
    <cellStyle name="40 % - Accent4 2 4 2 5 5 4" xfId="13660"/>
    <cellStyle name="40 % - Accent4 2 4 2 5 6" xfId="13661"/>
    <cellStyle name="40 % - Accent4 2 4 2 5 6 2" xfId="13662"/>
    <cellStyle name="40 % - Accent4 2 4 2 5 6 2 2" xfId="13663"/>
    <cellStyle name="40 % - Accent4 2 4 2 5 6 3" xfId="13664"/>
    <cellStyle name="40 % - Accent4 2 4 2 5 7" xfId="13665"/>
    <cellStyle name="40 % - Accent4 2 4 2 5 7 2" xfId="13666"/>
    <cellStyle name="40 % - Accent4 2 4 2 5 8" xfId="13667"/>
    <cellStyle name="40 % - Accent4 2 4 2 6" xfId="13668"/>
    <cellStyle name="40 % - Accent4 2 4 2 6 2" xfId="13669"/>
    <cellStyle name="40 % - Accent4 2 4 2 6 2 2" xfId="13670"/>
    <cellStyle name="40 % - Accent4 2 4 2 6 2 2 2" xfId="13671"/>
    <cellStyle name="40 % - Accent4 2 4 2 6 2 2 2 2" xfId="13672"/>
    <cellStyle name="40 % - Accent4 2 4 2 6 2 2 2 2 2" xfId="13673"/>
    <cellStyle name="40 % - Accent4 2 4 2 6 2 2 2 3" xfId="13674"/>
    <cellStyle name="40 % - Accent4 2 4 2 6 2 2 3" xfId="13675"/>
    <cellStyle name="40 % - Accent4 2 4 2 6 2 2 3 2" xfId="13676"/>
    <cellStyle name="40 % - Accent4 2 4 2 6 2 2 4" xfId="13677"/>
    <cellStyle name="40 % - Accent4 2 4 2 6 2 3" xfId="13678"/>
    <cellStyle name="40 % - Accent4 2 4 2 6 2 3 2" xfId="13679"/>
    <cellStyle name="40 % - Accent4 2 4 2 6 2 3 2 2" xfId="13680"/>
    <cellStyle name="40 % - Accent4 2 4 2 6 2 3 3" xfId="13681"/>
    <cellStyle name="40 % - Accent4 2 4 2 6 2 4" xfId="13682"/>
    <cellStyle name="40 % - Accent4 2 4 2 6 2 4 2" xfId="13683"/>
    <cellStyle name="40 % - Accent4 2 4 2 6 2 5" xfId="13684"/>
    <cellStyle name="40 % - Accent4 2 4 2 6 3" xfId="13685"/>
    <cellStyle name="40 % - Accent4 2 4 2 6 3 2" xfId="13686"/>
    <cellStyle name="40 % - Accent4 2 4 2 6 3 2 2" xfId="13687"/>
    <cellStyle name="40 % - Accent4 2 4 2 6 3 2 2 2" xfId="13688"/>
    <cellStyle name="40 % - Accent4 2 4 2 6 3 2 3" xfId="13689"/>
    <cellStyle name="40 % - Accent4 2 4 2 6 3 3" xfId="13690"/>
    <cellStyle name="40 % - Accent4 2 4 2 6 3 3 2" xfId="13691"/>
    <cellStyle name="40 % - Accent4 2 4 2 6 3 4" xfId="13692"/>
    <cellStyle name="40 % - Accent4 2 4 2 6 4" xfId="13693"/>
    <cellStyle name="40 % - Accent4 2 4 2 6 4 2" xfId="13694"/>
    <cellStyle name="40 % - Accent4 2 4 2 6 4 2 2" xfId="13695"/>
    <cellStyle name="40 % - Accent4 2 4 2 6 4 3" xfId="13696"/>
    <cellStyle name="40 % - Accent4 2 4 2 6 5" xfId="13697"/>
    <cellStyle name="40 % - Accent4 2 4 2 6 5 2" xfId="13698"/>
    <cellStyle name="40 % - Accent4 2 4 2 6 6" xfId="13699"/>
    <cellStyle name="40 % - Accent4 2 4 2 7" xfId="13700"/>
    <cellStyle name="40 % - Accent4 2 4 2 7 2" xfId="13701"/>
    <cellStyle name="40 % - Accent4 2 4 2 7 2 2" xfId="13702"/>
    <cellStyle name="40 % - Accent4 2 4 2 7 2 2 2" xfId="13703"/>
    <cellStyle name="40 % - Accent4 2 4 2 7 2 2 2 2" xfId="13704"/>
    <cellStyle name="40 % - Accent4 2 4 2 7 2 2 3" xfId="13705"/>
    <cellStyle name="40 % - Accent4 2 4 2 7 2 3" xfId="13706"/>
    <cellStyle name="40 % - Accent4 2 4 2 7 2 3 2" xfId="13707"/>
    <cellStyle name="40 % - Accent4 2 4 2 7 2 4" xfId="13708"/>
    <cellStyle name="40 % - Accent4 2 4 2 7 3" xfId="13709"/>
    <cellStyle name="40 % - Accent4 2 4 2 7 3 2" xfId="13710"/>
    <cellStyle name="40 % - Accent4 2 4 2 7 3 2 2" xfId="13711"/>
    <cellStyle name="40 % - Accent4 2 4 2 7 3 3" xfId="13712"/>
    <cellStyle name="40 % - Accent4 2 4 2 7 4" xfId="13713"/>
    <cellStyle name="40 % - Accent4 2 4 2 7 4 2" xfId="13714"/>
    <cellStyle name="40 % - Accent4 2 4 2 7 5" xfId="13715"/>
    <cellStyle name="40 % - Accent4 2 4 2 8" xfId="13716"/>
    <cellStyle name="40 % - Accent4 2 4 2 8 2" xfId="13717"/>
    <cellStyle name="40 % - Accent4 2 4 2 8 2 2" xfId="13718"/>
    <cellStyle name="40 % - Accent4 2 4 2 8 2 2 2" xfId="13719"/>
    <cellStyle name="40 % - Accent4 2 4 2 8 2 2 2 2" xfId="13720"/>
    <cellStyle name="40 % - Accent4 2 4 2 8 2 2 3" xfId="13721"/>
    <cellStyle name="40 % - Accent4 2 4 2 8 2 3" xfId="13722"/>
    <cellStyle name="40 % - Accent4 2 4 2 8 2 3 2" xfId="13723"/>
    <cellStyle name="40 % - Accent4 2 4 2 8 2 4" xfId="13724"/>
    <cellStyle name="40 % - Accent4 2 4 2 8 3" xfId="13725"/>
    <cellStyle name="40 % - Accent4 2 4 2 8 3 2" xfId="13726"/>
    <cellStyle name="40 % - Accent4 2 4 2 8 3 2 2" xfId="13727"/>
    <cellStyle name="40 % - Accent4 2 4 2 8 3 3" xfId="13728"/>
    <cellStyle name="40 % - Accent4 2 4 2 8 4" xfId="13729"/>
    <cellStyle name="40 % - Accent4 2 4 2 8 4 2" xfId="13730"/>
    <cellStyle name="40 % - Accent4 2 4 2 8 5" xfId="13731"/>
    <cellStyle name="40 % - Accent4 2 4 2 9" xfId="13732"/>
    <cellStyle name="40 % - Accent4 2 4 2 9 2" xfId="13733"/>
    <cellStyle name="40 % - Accent4 2 4 2 9 2 2" xfId="13734"/>
    <cellStyle name="40 % - Accent4 2 4 2 9 2 2 2" xfId="13735"/>
    <cellStyle name="40 % - Accent4 2 4 2 9 2 2 2 2" xfId="13736"/>
    <cellStyle name="40 % - Accent4 2 4 2 9 2 2 3" xfId="13737"/>
    <cellStyle name="40 % - Accent4 2 4 2 9 2 3" xfId="13738"/>
    <cellStyle name="40 % - Accent4 2 4 2 9 2 3 2" xfId="13739"/>
    <cellStyle name="40 % - Accent4 2 4 2 9 2 4" xfId="13740"/>
    <cellStyle name="40 % - Accent4 2 4 2 9 3" xfId="13741"/>
    <cellStyle name="40 % - Accent4 2 4 2 9 3 2" xfId="13742"/>
    <cellStyle name="40 % - Accent4 2 4 2 9 3 2 2" xfId="13743"/>
    <cellStyle name="40 % - Accent4 2 4 2 9 3 3" xfId="13744"/>
    <cellStyle name="40 % - Accent4 2 4 2 9 4" xfId="13745"/>
    <cellStyle name="40 % - Accent4 2 4 2 9 4 2" xfId="13746"/>
    <cellStyle name="40 % - Accent4 2 4 2 9 5" xfId="13747"/>
    <cellStyle name="40 % - Accent4 2 4 3" xfId="13748"/>
    <cellStyle name="40 % - Accent4 2 4 3 10" xfId="13749"/>
    <cellStyle name="40 % - Accent4 2 4 3 2" xfId="13750"/>
    <cellStyle name="40 % - Accent4 2 4 3 2 2" xfId="13751"/>
    <cellStyle name="40 % - Accent4 2 4 3 2 2 2" xfId="13752"/>
    <cellStyle name="40 % - Accent4 2 4 3 2 2 2 2" xfId="13753"/>
    <cellStyle name="40 % - Accent4 2 4 3 2 2 2 2 2" xfId="13754"/>
    <cellStyle name="40 % - Accent4 2 4 3 2 2 2 2 2 2" xfId="13755"/>
    <cellStyle name="40 % - Accent4 2 4 3 2 2 2 2 2 2 2" xfId="13756"/>
    <cellStyle name="40 % - Accent4 2 4 3 2 2 2 2 2 3" xfId="13757"/>
    <cellStyle name="40 % - Accent4 2 4 3 2 2 2 2 3" xfId="13758"/>
    <cellStyle name="40 % - Accent4 2 4 3 2 2 2 2 3 2" xfId="13759"/>
    <cellStyle name="40 % - Accent4 2 4 3 2 2 2 2 4" xfId="13760"/>
    <cellStyle name="40 % - Accent4 2 4 3 2 2 2 3" xfId="13761"/>
    <cellStyle name="40 % - Accent4 2 4 3 2 2 2 3 2" xfId="13762"/>
    <cellStyle name="40 % - Accent4 2 4 3 2 2 2 3 2 2" xfId="13763"/>
    <cellStyle name="40 % - Accent4 2 4 3 2 2 2 3 3" xfId="13764"/>
    <cellStyle name="40 % - Accent4 2 4 3 2 2 2 4" xfId="13765"/>
    <cellStyle name="40 % - Accent4 2 4 3 2 2 2 4 2" xfId="13766"/>
    <cellStyle name="40 % - Accent4 2 4 3 2 2 2 5" xfId="13767"/>
    <cellStyle name="40 % - Accent4 2 4 3 2 2 3" xfId="13768"/>
    <cellStyle name="40 % - Accent4 2 4 3 2 2 3 2" xfId="13769"/>
    <cellStyle name="40 % - Accent4 2 4 3 2 2 3 2 2" xfId="13770"/>
    <cellStyle name="40 % - Accent4 2 4 3 2 2 3 2 2 2" xfId="13771"/>
    <cellStyle name="40 % - Accent4 2 4 3 2 2 3 2 2 2 2" xfId="13772"/>
    <cellStyle name="40 % - Accent4 2 4 3 2 2 3 2 2 3" xfId="13773"/>
    <cellStyle name="40 % - Accent4 2 4 3 2 2 3 2 3" xfId="13774"/>
    <cellStyle name="40 % - Accent4 2 4 3 2 2 3 2 3 2" xfId="13775"/>
    <cellStyle name="40 % - Accent4 2 4 3 2 2 3 2 4" xfId="13776"/>
    <cellStyle name="40 % - Accent4 2 4 3 2 2 3 3" xfId="13777"/>
    <cellStyle name="40 % - Accent4 2 4 3 2 2 3 3 2" xfId="13778"/>
    <cellStyle name="40 % - Accent4 2 4 3 2 2 3 3 2 2" xfId="13779"/>
    <cellStyle name="40 % - Accent4 2 4 3 2 2 3 3 3" xfId="13780"/>
    <cellStyle name="40 % - Accent4 2 4 3 2 2 3 4" xfId="13781"/>
    <cellStyle name="40 % - Accent4 2 4 3 2 2 3 4 2" xfId="13782"/>
    <cellStyle name="40 % - Accent4 2 4 3 2 2 3 5" xfId="13783"/>
    <cellStyle name="40 % - Accent4 2 4 3 2 2 4" xfId="13784"/>
    <cellStyle name="40 % - Accent4 2 4 3 2 2 4 2" xfId="13785"/>
    <cellStyle name="40 % - Accent4 2 4 3 2 2 4 2 2" xfId="13786"/>
    <cellStyle name="40 % - Accent4 2 4 3 2 2 4 2 2 2" xfId="13787"/>
    <cellStyle name="40 % - Accent4 2 4 3 2 2 4 2 3" xfId="13788"/>
    <cellStyle name="40 % - Accent4 2 4 3 2 2 4 3" xfId="13789"/>
    <cellStyle name="40 % - Accent4 2 4 3 2 2 4 3 2" xfId="13790"/>
    <cellStyle name="40 % - Accent4 2 4 3 2 2 4 4" xfId="13791"/>
    <cellStyle name="40 % - Accent4 2 4 3 2 2 5" xfId="13792"/>
    <cellStyle name="40 % - Accent4 2 4 3 2 2 5 2" xfId="13793"/>
    <cellStyle name="40 % - Accent4 2 4 3 2 2 5 2 2" xfId="13794"/>
    <cellStyle name="40 % - Accent4 2 4 3 2 2 5 3" xfId="13795"/>
    <cellStyle name="40 % - Accent4 2 4 3 2 2 6" xfId="13796"/>
    <cellStyle name="40 % - Accent4 2 4 3 2 2 6 2" xfId="13797"/>
    <cellStyle name="40 % - Accent4 2 4 3 2 2 7" xfId="13798"/>
    <cellStyle name="40 % - Accent4 2 4 3 2 3" xfId="13799"/>
    <cellStyle name="40 % - Accent4 2 4 3 2 3 2" xfId="13800"/>
    <cellStyle name="40 % - Accent4 2 4 3 2 3 2 2" xfId="13801"/>
    <cellStyle name="40 % - Accent4 2 4 3 2 3 2 2 2" xfId="13802"/>
    <cellStyle name="40 % - Accent4 2 4 3 2 3 2 2 2 2" xfId="13803"/>
    <cellStyle name="40 % - Accent4 2 4 3 2 3 2 2 2 2 2" xfId="13804"/>
    <cellStyle name="40 % - Accent4 2 4 3 2 3 2 2 2 3" xfId="13805"/>
    <cellStyle name="40 % - Accent4 2 4 3 2 3 2 2 3" xfId="13806"/>
    <cellStyle name="40 % - Accent4 2 4 3 2 3 2 2 3 2" xfId="13807"/>
    <cellStyle name="40 % - Accent4 2 4 3 2 3 2 2 4" xfId="13808"/>
    <cellStyle name="40 % - Accent4 2 4 3 2 3 2 3" xfId="13809"/>
    <cellStyle name="40 % - Accent4 2 4 3 2 3 2 3 2" xfId="13810"/>
    <cellStyle name="40 % - Accent4 2 4 3 2 3 2 3 2 2" xfId="13811"/>
    <cellStyle name="40 % - Accent4 2 4 3 2 3 2 3 3" xfId="13812"/>
    <cellStyle name="40 % - Accent4 2 4 3 2 3 2 4" xfId="13813"/>
    <cellStyle name="40 % - Accent4 2 4 3 2 3 2 4 2" xfId="13814"/>
    <cellStyle name="40 % - Accent4 2 4 3 2 3 2 5" xfId="13815"/>
    <cellStyle name="40 % - Accent4 2 4 3 2 3 3" xfId="13816"/>
    <cellStyle name="40 % - Accent4 2 4 3 2 3 3 2" xfId="13817"/>
    <cellStyle name="40 % - Accent4 2 4 3 2 3 3 2 2" xfId="13818"/>
    <cellStyle name="40 % - Accent4 2 4 3 2 3 3 2 2 2" xfId="13819"/>
    <cellStyle name="40 % - Accent4 2 4 3 2 3 3 2 3" xfId="13820"/>
    <cellStyle name="40 % - Accent4 2 4 3 2 3 3 3" xfId="13821"/>
    <cellStyle name="40 % - Accent4 2 4 3 2 3 3 3 2" xfId="13822"/>
    <cellStyle name="40 % - Accent4 2 4 3 2 3 3 4" xfId="13823"/>
    <cellStyle name="40 % - Accent4 2 4 3 2 3 4" xfId="13824"/>
    <cellStyle name="40 % - Accent4 2 4 3 2 3 4 2" xfId="13825"/>
    <cellStyle name="40 % - Accent4 2 4 3 2 3 4 2 2" xfId="13826"/>
    <cellStyle name="40 % - Accent4 2 4 3 2 3 4 3" xfId="13827"/>
    <cellStyle name="40 % - Accent4 2 4 3 2 3 5" xfId="13828"/>
    <cellStyle name="40 % - Accent4 2 4 3 2 3 5 2" xfId="13829"/>
    <cellStyle name="40 % - Accent4 2 4 3 2 3 6" xfId="13830"/>
    <cellStyle name="40 % - Accent4 2 4 3 2 4" xfId="13831"/>
    <cellStyle name="40 % - Accent4 2 4 3 2 4 2" xfId="13832"/>
    <cellStyle name="40 % - Accent4 2 4 3 2 4 2 2" xfId="13833"/>
    <cellStyle name="40 % - Accent4 2 4 3 2 4 2 2 2" xfId="13834"/>
    <cellStyle name="40 % - Accent4 2 4 3 2 4 2 2 2 2" xfId="13835"/>
    <cellStyle name="40 % - Accent4 2 4 3 2 4 2 2 3" xfId="13836"/>
    <cellStyle name="40 % - Accent4 2 4 3 2 4 2 3" xfId="13837"/>
    <cellStyle name="40 % - Accent4 2 4 3 2 4 2 3 2" xfId="13838"/>
    <cellStyle name="40 % - Accent4 2 4 3 2 4 2 4" xfId="13839"/>
    <cellStyle name="40 % - Accent4 2 4 3 2 4 3" xfId="13840"/>
    <cellStyle name="40 % - Accent4 2 4 3 2 4 3 2" xfId="13841"/>
    <cellStyle name="40 % - Accent4 2 4 3 2 4 3 2 2" xfId="13842"/>
    <cellStyle name="40 % - Accent4 2 4 3 2 4 3 3" xfId="13843"/>
    <cellStyle name="40 % - Accent4 2 4 3 2 4 4" xfId="13844"/>
    <cellStyle name="40 % - Accent4 2 4 3 2 4 4 2" xfId="13845"/>
    <cellStyle name="40 % - Accent4 2 4 3 2 4 5" xfId="13846"/>
    <cellStyle name="40 % - Accent4 2 4 3 2 5" xfId="13847"/>
    <cellStyle name="40 % - Accent4 2 4 3 2 5 2" xfId="13848"/>
    <cellStyle name="40 % - Accent4 2 4 3 2 5 2 2" xfId="13849"/>
    <cellStyle name="40 % - Accent4 2 4 3 2 5 2 2 2" xfId="13850"/>
    <cellStyle name="40 % - Accent4 2 4 3 2 5 2 2 2 2" xfId="13851"/>
    <cellStyle name="40 % - Accent4 2 4 3 2 5 2 2 3" xfId="13852"/>
    <cellStyle name="40 % - Accent4 2 4 3 2 5 2 3" xfId="13853"/>
    <cellStyle name="40 % - Accent4 2 4 3 2 5 2 3 2" xfId="13854"/>
    <cellStyle name="40 % - Accent4 2 4 3 2 5 2 4" xfId="13855"/>
    <cellStyle name="40 % - Accent4 2 4 3 2 5 3" xfId="13856"/>
    <cellStyle name="40 % - Accent4 2 4 3 2 5 3 2" xfId="13857"/>
    <cellStyle name="40 % - Accent4 2 4 3 2 5 3 2 2" xfId="13858"/>
    <cellStyle name="40 % - Accent4 2 4 3 2 5 3 3" xfId="13859"/>
    <cellStyle name="40 % - Accent4 2 4 3 2 5 4" xfId="13860"/>
    <cellStyle name="40 % - Accent4 2 4 3 2 5 4 2" xfId="13861"/>
    <cellStyle name="40 % - Accent4 2 4 3 2 5 5" xfId="13862"/>
    <cellStyle name="40 % - Accent4 2 4 3 2 6" xfId="13863"/>
    <cellStyle name="40 % - Accent4 2 4 3 2 6 2" xfId="13864"/>
    <cellStyle name="40 % - Accent4 2 4 3 2 6 2 2" xfId="13865"/>
    <cellStyle name="40 % - Accent4 2 4 3 2 6 2 2 2" xfId="13866"/>
    <cellStyle name="40 % - Accent4 2 4 3 2 6 2 3" xfId="13867"/>
    <cellStyle name="40 % - Accent4 2 4 3 2 6 3" xfId="13868"/>
    <cellStyle name="40 % - Accent4 2 4 3 2 6 3 2" xfId="13869"/>
    <cellStyle name="40 % - Accent4 2 4 3 2 6 4" xfId="13870"/>
    <cellStyle name="40 % - Accent4 2 4 3 2 7" xfId="13871"/>
    <cellStyle name="40 % - Accent4 2 4 3 2 7 2" xfId="13872"/>
    <cellStyle name="40 % - Accent4 2 4 3 2 7 2 2" xfId="13873"/>
    <cellStyle name="40 % - Accent4 2 4 3 2 7 3" xfId="13874"/>
    <cellStyle name="40 % - Accent4 2 4 3 2 8" xfId="13875"/>
    <cellStyle name="40 % - Accent4 2 4 3 2 8 2" xfId="13876"/>
    <cellStyle name="40 % - Accent4 2 4 3 2 9" xfId="13877"/>
    <cellStyle name="40 % - Accent4 2 4 3 3" xfId="13878"/>
    <cellStyle name="40 % - Accent4 2 4 3 3 2" xfId="13879"/>
    <cellStyle name="40 % - Accent4 2 4 3 3 2 2" xfId="13880"/>
    <cellStyle name="40 % - Accent4 2 4 3 3 2 2 2" xfId="13881"/>
    <cellStyle name="40 % - Accent4 2 4 3 3 2 2 2 2" xfId="13882"/>
    <cellStyle name="40 % - Accent4 2 4 3 3 2 2 2 2 2" xfId="13883"/>
    <cellStyle name="40 % - Accent4 2 4 3 3 2 2 2 3" xfId="13884"/>
    <cellStyle name="40 % - Accent4 2 4 3 3 2 2 3" xfId="13885"/>
    <cellStyle name="40 % - Accent4 2 4 3 3 2 2 3 2" xfId="13886"/>
    <cellStyle name="40 % - Accent4 2 4 3 3 2 2 4" xfId="13887"/>
    <cellStyle name="40 % - Accent4 2 4 3 3 2 3" xfId="13888"/>
    <cellStyle name="40 % - Accent4 2 4 3 3 2 3 2" xfId="13889"/>
    <cellStyle name="40 % - Accent4 2 4 3 3 2 3 2 2" xfId="13890"/>
    <cellStyle name="40 % - Accent4 2 4 3 3 2 3 3" xfId="13891"/>
    <cellStyle name="40 % - Accent4 2 4 3 3 2 4" xfId="13892"/>
    <cellStyle name="40 % - Accent4 2 4 3 3 2 4 2" xfId="13893"/>
    <cellStyle name="40 % - Accent4 2 4 3 3 2 5" xfId="13894"/>
    <cellStyle name="40 % - Accent4 2 4 3 3 3" xfId="13895"/>
    <cellStyle name="40 % - Accent4 2 4 3 3 3 2" xfId="13896"/>
    <cellStyle name="40 % - Accent4 2 4 3 3 3 2 2" xfId="13897"/>
    <cellStyle name="40 % - Accent4 2 4 3 3 3 2 2 2" xfId="13898"/>
    <cellStyle name="40 % - Accent4 2 4 3 3 3 2 2 2 2" xfId="13899"/>
    <cellStyle name="40 % - Accent4 2 4 3 3 3 2 2 3" xfId="13900"/>
    <cellStyle name="40 % - Accent4 2 4 3 3 3 2 3" xfId="13901"/>
    <cellStyle name="40 % - Accent4 2 4 3 3 3 2 3 2" xfId="13902"/>
    <cellStyle name="40 % - Accent4 2 4 3 3 3 2 4" xfId="13903"/>
    <cellStyle name="40 % - Accent4 2 4 3 3 3 3" xfId="13904"/>
    <cellStyle name="40 % - Accent4 2 4 3 3 3 3 2" xfId="13905"/>
    <cellStyle name="40 % - Accent4 2 4 3 3 3 3 2 2" xfId="13906"/>
    <cellStyle name="40 % - Accent4 2 4 3 3 3 3 3" xfId="13907"/>
    <cellStyle name="40 % - Accent4 2 4 3 3 3 4" xfId="13908"/>
    <cellStyle name="40 % - Accent4 2 4 3 3 3 4 2" xfId="13909"/>
    <cellStyle name="40 % - Accent4 2 4 3 3 3 5" xfId="13910"/>
    <cellStyle name="40 % - Accent4 2 4 3 3 4" xfId="13911"/>
    <cellStyle name="40 % - Accent4 2 4 3 3 4 2" xfId="13912"/>
    <cellStyle name="40 % - Accent4 2 4 3 3 4 2 2" xfId="13913"/>
    <cellStyle name="40 % - Accent4 2 4 3 3 4 2 2 2" xfId="13914"/>
    <cellStyle name="40 % - Accent4 2 4 3 3 4 2 3" xfId="13915"/>
    <cellStyle name="40 % - Accent4 2 4 3 3 4 3" xfId="13916"/>
    <cellStyle name="40 % - Accent4 2 4 3 3 4 3 2" xfId="13917"/>
    <cellStyle name="40 % - Accent4 2 4 3 3 4 4" xfId="13918"/>
    <cellStyle name="40 % - Accent4 2 4 3 3 5" xfId="13919"/>
    <cellStyle name="40 % - Accent4 2 4 3 3 5 2" xfId="13920"/>
    <cellStyle name="40 % - Accent4 2 4 3 3 5 2 2" xfId="13921"/>
    <cellStyle name="40 % - Accent4 2 4 3 3 5 3" xfId="13922"/>
    <cellStyle name="40 % - Accent4 2 4 3 3 6" xfId="13923"/>
    <cellStyle name="40 % - Accent4 2 4 3 3 6 2" xfId="13924"/>
    <cellStyle name="40 % - Accent4 2 4 3 3 7" xfId="13925"/>
    <cellStyle name="40 % - Accent4 2 4 3 4" xfId="13926"/>
    <cellStyle name="40 % - Accent4 2 4 3 4 2" xfId="13927"/>
    <cellStyle name="40 % - Accent4 2 4 3 4 2 2" xfId="13928"/>
    <cellStyle name="40 % - Accent4 2 4 3 4 2 2 2" xfId="13929"/>
    <cellStyle name="40 % - Accent4 2 4 3 4 2 2 2 2" xfId="13930"/>
    <cellStyle name="40 % - Accent4 2 4 3 4 2 2 2 2 2" xfId="13931"/>
    <cellStyle name="40 % - Accent4 2 4 3 4 2 2 2 3" xfId="13932"/>
    <cellStyle name="40 % - Accent4 2 4 3 4 2 2 3" xfId="13933"/>
    <cellStyle name="40 % - Accent4 2 4 3 4 2 2 3 2" xfId="13934"/>
    <cellStyle name="40 % - Accent4 2 4 3 4 2 2 4" xfId="13935"/>
    <cellStyle name="40 % - Accent4 2 4 3 4 2 3" xfId="13936"/>
    <cellStyle name="40 % - Accent4 2 4 3 4 2 3 2" xfId="13937"/>
    <cellStyle name="40 % - Accent4 2 4 3 4 2 3 2 2" xfId="13938"/>
    <cellStyle name="40 % - Accent4 2 4 3 4 2 3 3" xfId="13939"/>
    <cellStyle name="40 % - Accent4 2 4 3 4 2 4" xfId="13940"/>
    <cellStyle name="40 % - Accent4 2 4 3 4 2 4 2" xfId="13941"/>
    <cellStyle name="40 % - Accent4 2 4 3 4 2 5" xfId="13942"/>
    <cellStyle name="40 % - Accent4 2 4 3 4 3" xfId="13943"/>
    <cellStyle name="40 % - Accent4 2 4 3 4 3 2" xfId="13944"/>
    <cellStyle name="40 % - Accent4 2 4 3 4 3 2 2" xfId="13945"/>
    <cellStyle name="40 % - Accent4 2 4 3 4 3 2 2 2" xfId="13946"/>
    <cellStyle name="40 % - Accent4 2 4 3 4 3 2 3" xfId="13947"/>
    <cellStyle name="40 % - Accent4 2 4 3 4 3 3" xfId="13948"/>
    <cellStyle name="40 % - Accent4 2 4 3 4 3 3 2" xfId="13949"/>
    <cellStyle name="40 % - Accent4 2 4 3 4 3 4" xfId="13950"/>
    <cellStyle name="40 % - Accent4 2 4 3 4 4" xfId="13951"/>
    <cellStyle name="40 % - Accent4 2 4 3 4 4 2" xfId="13952"/>
    <cellStyle name="40 % - Accent4 2 4 3 4 4 2 2" xfId="13953"/>
    <cellStyle name="40 % - Accent4 2 4 3 4 4 3" xfId="13954"/>
    <cellStyle name="40 % - Accent4 2 4 3 4 5" xfId="13955"/>
    <cellStyle name="40 % - Accent4 2 4 3 4 5 2" xfId="13956"/>
    <cellStyle name="40 % - Accent4 2 4 3 4 6" xfId="13957"/>
    <cellStyle name="40 % - Accent4 2 4 3 5" xfId="13958"/>
    <cellStyle name="40 % - Accent4 2 4 3 5 2" xfId="13959"/>
    <cellStyle name="40 % - Accent4 2 4 3 5 2 2" xfId="13960"/>
    <cellStyle name="40 % - Accent4 2 4 3 5 2 2 2" xfId="13961"/>
    <cellStyle name="40 % - Accent4 2 4 3 5 2 2 2 2" xfId="13962"/>
    <cellStyle name="40 % - Accent4 2 4 3 5 2 2 3" xfId="13963"/>
    <cellStyle name="40 % - Accent4 2 4 3 5 2 3" xfId="13964"/>
    <cellStyle name="40 % - Accent4 2 4 3 5 2 3 2" xfId="13965"/>
    <cellStyle name="40 % - Accent4 2 4 3 5 2 4" xfId="13966"/>
    <cellStyle name="40 % - Accent4 2 4 3 5 3" xfId="13967"/>
    <cellStyle name="40 % - Accent4 2 4 3 5 3 2" xfId="13968"/>
    <cellStyle name="40 % - Accent4 2 4 3 5 3 2 2" xfId="13969"/>
    <cellStyle name="40 % - Accent4 2 4 3 5 3 3" xfId="13970"/>
    <cellStyle name="40 % - Accent4 2 4 3 5 4" xfId="13971"/>
    <cellStyle name="40 % - Accent4 2 4 3 5 4 2" xfId="13972"/>
    <cellStyle name="40 % - Accent4 2 4 3 5 5" xfId="13973"/>
    <cellStyle name="40 % - Accent4 2 4 3 6" xfId="13974"/>
    <cellStyle name="40 % - Accent4 2 4 3 6 2" xfId="13975"/>
    <cellStyle name="40 % - Accent4 2 4 3 6 2 2" xfId="13976"/>
    <cellStyle name="40 % - Accent4 2 4 3 6 2 2 2" xfId="13977"/>
    <cellStyle name="40 % - Accent4 2 4 3 6 2 2 2 2" xfId="13978"/>
    <cellStyle name="40 % - Accent4 2 4 3 6 2 2 3" xfId="13979"/>
    <cellStyle name="40 % - Accent4 2 4 3 6 2 3" xfId="13980"/>
    <cellStyle name="40 % - Accent4 2 4 3 6 2 3 2" xfId="13981"/>
    <cellStyle name="40 % - Accent4 2 4 3 6 2 4" xfId="13982"/>
    <cellStyle name="40 % - Accent4 2 4 3 6 3" xfId="13983"/>
    <cellStyle name="40 % - Accent4 2 4 3 6 3 2" xfId="13984"/>
    <cellStyle name="40 % - Accent4 2 4 3 6 3 2 2" xfId="13985"/>
    <cellStyle name="40 % - Accent4 2 4 3 6 3 3" xfId="13986"/>
    <cellStyle name="40 % - Accent4 2 4 3 6 4" xfId="13987"/>
    <cellStyle name="40 % - Accent4 2 4 3 6 4 2" xfId="13988"/>
    <cellStyle name="40 % - Accent4 2 4 3 6 5" xfId="13989"/>
    <cellStyle name="40 % - Accent4 2 4 3 7" xfId="13990"/>
    <cellStyle name="40 % - Accent4 2 4 3 7 2" xfId="13991"/>
    <cellStyle name="40 % - Accent4 2 4 3 7 2 2" xfId="13992"/>
    <cellStyle name="40 % - Accent4 2 4 3 7 2 2 2" xfId="13993"/>
    <cellStyle name="40 % - Accent4 2 4 3 7 2 3" xfId="13994"/>
    <cellStyle name="40 % - Accent4 2 4 3 7 3" xfId="13995"/>
    <cellStyle name="40 % - Accent4 2 4 3 7 3 2" xfId="13996"/>
    <cellStyle name="40 % - Accent4 2 4 3 7 4" xfId="13997"/>
    <cellStyle name="40 % - Accent4 2 4 3 8" xfId="13998"/>
    <cellStyle name="40 % - Accent4 2 4 3 8 2" xfId="13999"/>
    <cellStyle name="40 % - Accent4 2 4 3 8 2 2" xfId="14000"/>
    <cellStyle name="40 % - Accent4 2 4 3 8 3" xfId="14001"/>
    <cellStyle name="40 % - Accent4 2 4 3 9" xfId="14002"/>
    <cellStyle name="40 % - Accent4 2 4 3 9 2" xfId="14003"/>
    <cellStyle name="40 % - Accent4 2 4 4" xfId="14004"/>
    <cellStyle name="40 % - Accent4 2 4 4 2" xfId="14005"/>
    <cellStyle name="40 % - Accent4 2 4 4 2 2" xfId="14006"/>
    <cellStyle name="40 % - Accent4 2 4 4 2 2 2" xfId="14007"/>
    <cellStyle name="40 % - Accent4 2 4 4 2 2 2 2" xfId="14008"/>
    <cellStyle name="40 % - Accent4 2 4 4 2 2 2 2 2" xfId="14009"/>
    <cellStyle name="40 % - Accent4 2 4 4 2 2 2 2 2 2" xfId="14010"/>
    <cellStyle name="40 % - Accent4 2 4 4 2 2 2 2 2 2 2" xfId="14011"/>
    <cellStyle name="40 % - Accent4 2 4 4 2 2 2 2 2 3" xfId="14012"/>
    <cellStyle name="40 % - Accent4 2 4 4 2 2 2 2 3" xfId="14013"/>
    <cellStyle name="40 % - Accent4 2 4 4 2 2 2 2 3 2" xfId="14014"/>
    <cellStyle name="40 % - Accent4 2 4 4 2 2 2 2 4" xfId="14015"/>
    <cellStyle name="40 % - Accent4 2 4 4 2 2 2 3" xfId="14016"/>
    <cellStyle name="40 % - Accent4 2 4 4 2 2 2 3 2" xfId="14017"/>
    <cellStyle name="40 % - Accent4 2 4 4 2 2 2 3 2 2" xfId="14018"/>
    <cellStyle name="40 % - Accent4 2 4 4 2 2 2 3 3" xfId="14019"/>
    <cellStyle name="40 % - Accent4 2 4 4 2 2 2 4" xfId="14020"/>
    <cellStyle name="40 % - Accent4 2 4 4 2 2 2 4 2" xfId="14021"/>
    <cellStyle name="40 % - Accent4 2 4 4 2 2 2 5" xfId="14022"/>
    <cellStyle name="40 % - Accent4 2 4 4 2 2 3" xfId="14023"/>
    <cellStyle name="40 % - Accent4 2 4 4 2 2 3 2" xfId="14024"/>
    <cellStyle name="40 % - Accent4 2 4 4 2 2 3 2 2" xfId="14025"/>
    <cellStyle name="40 % - Accent4 2 4 4 2 2 3 2 2 2" xfId="14026"/>
    <cellStyle name="40 % - Accent4 2 4 4 2 2 3 2 3" xfId="14027"/>
    <cellStyle name="40 % - Accent4 2 4 4 2 2 3 3" xfId="14028"/>
    <cellStyle name="40 % - Accent4 2 4 4 2 2 3 3 2" xfId="14029"/>
    <cellStyle name="40 % - Accent4 2 4 4 2 2 3 4" xfId="14030"/>
    <cellStyle name="40 % - Accent4 2 4 4 2 2 4" xfId="14031"/>
    <cellStyle name="40 % - Accent4 2 4 4 2 2 4 2" xfId="14032"/>
    <cellStyle name="40 % - Accent4 2 4 4 2 2 4 2 2" xfId="14033"/>
    <cellStyle name="40 % - Accent4 2 4 4 2 2 4 3" xfId="14034"/>
    <cellStyle name="40 % - Accent4 2 4 4 2 2 5" xfId="14035"/>
    <cellStyle name="40 % - Accent4 2 4 4 2 2 5 2" xfId="14036"/>
    <cellStyle name="40 % - Accent4 2 4 4 2 2 6" xfId="14037"/>
    <cellStyle name="40 % - Accent4 2 4 4 2 3" xfId="14038"/>
    <cellStyle name="40 % - Accent4 2 4 4 2 3 2" xfId="14039"/>
    <cellStyle name="40 % - Accent4 2 4 4 2 3 2 2" xfId="14040"/>
    <cellStyle name="40 % - Accent4 2 4 4 2 3 2 2 2" xfId="14041"/>
    <cellStyle name="40 % - Accent4 2 4 4 2 3 2 2 2 2" xfId="14042"/>
    <cellStyle name="40 % - Accent4 2 4 4 2 3 2 2 3" xfId="14043"/>
    <cellStyle name="40 % - Accent4 2 4 4 2 3 2 3" xfId="14044"/>
    <cellStyle name="40 % - Accent4 2 4 4 2 3 2 3 2" xfId="14045"/>
    <cellStyle name="40 % - Accent4 2 4 4 2 3 2 4" xfId="14046"/>
    <cellStyle name="40 % - Accent4 2 4 4 2 3 3" xfId="14047"/>
    <cellStyle name="40 % - Accent4 2 4 4 2 3 3 2" xfId="14048"/>
    <cellStyle name="40 % - Accent4 2 4 4 2 3 3 2 2" xfId="14049"/>
    <cellStyle name="40 % - Accent4 2 4 4 2 3 3 3" xfId="14050"/>
    <cellStyle name="40 % - Accent4 2 4 4 2 3 4" xfId="14051"/>
    <cellStyle name="40 % - Accent4 2 4 4 2 3 4 2" xfId="14052"/>
    <cellStyle name="40 % - Accent4 2 4 4 2 3 5" xfId="14053"/>
    <cellStyle name="40 % - Accent4 2 4 4 2 4" xfId="14054"/>
    <cellStyle name="40 % - Accent4 2 4 4 2 4 2" xfId="14055"/>
    <cellStyle name="40 % - Accent4 2 4 4 2 4 2 2" xfId="14056"/>
    <cellStyle name="40 % - Accent4 2 4 4 2 4 2 2 2" xfId="14057"/>
    <cellStyle name="40 % - Accent4 2 4 4 2 4 2 3" xfId="14058"/>
    <cellStyle name="40 % - Accent4 2 4 4 2 4 3" xfId="14059"/>
    <cellStyle name="40 % - Accent4 2 4 4 2 4 3 2" xfId="14060"/>
    <cellStyle name="40 % - Accent4 2 4 4 2 4 4" xfId="14061"/>
    <cellStyle name="40 % - Accent4 2 4 4 2 5" xfId="14062"/>
    <cellStyle name="40 % - Accent4 2 4 4 2 5 2" xfId="14063"/>
    <cellStyle name="40 % - Accent4 2 4 4 2 5 2 2" xfId="14064"/>
    <cellStyle name="40 % - Accent4 2 4 4 2 5 3" xfId="14065"/>
    <cellStyle name="40 % - Accent4 2 4 4 2 6" xfId="14066"/>
    <cellStyle name="40 % - Accent4 2 4 4 2 6 2" xfId="14067"/>
    <cellStyle name="40 % - Accent4 2 4 4 2 7" xfId="14068"/>
    <cellStyle name="40 % - Accent4 2 4 4 3" xfId="14069"/>
    <cellStyle name="40 % - Accent4 2 4 4 3 2" xfId="14070"/>
    <cellStyle name="40 % - Accent4 2 4 4 3 2 2" xfId="14071"/>
    <cellStyle name="40 % - Accent4 2 4 4 3 2 2 2" xfId="14072"/>
    <cellStyle name="40 % - Accent4 2 4 4 3 2 2 2 2" xfId="14073"/>
    <cellStyle name="40 % - Accent4 2 4 4 3 2 2 2 2 2" xfId="14074"/>
    <cellStyle name="40 % - Accent4 2 4 4 3 2 2 2 3" xfId="14075"/>
    <cellStyle name="40 % - Accent4 2 4 4 3 2 2 3" xfId="14076"/>
    <cellStyle name="40 % - Accent4 2 4 4 3 2 2 3 2" xfId="14077"/>
    <cellStyle name="40 % - Accent4 2 4 4 3 2 2 4" xfId="14078"/>
    <cellStyle name="40 % - Accent4 2 4 4 3 2 3" xfId="14079"/>
    <cellStyle name="40 % - Accent4 2 4 4 3 2 3 2" xfId="14080"/>
    <cellStyle name="40 % - Accent4 2 4 4 3 2 3 2 2" xfId="14081"/>
    <cellStyle name="40 % - Accent4 2 4 4 3 2 3 3" xfId="14082"/>
    <cellStyle name="40 % - Accent4 2 4 4 3 2 4" xfId="14083"/>
    <cellStyle name="40 % - Accent4 2 4 4 3 2 4 2" xfId="14084"/>
    <cellStyle name="40 % - Accent4 2 4 4 3 2 5" xfId="14085"/>
    <cellStyle name="40 % - Accent4 2 4 4 3 3" xfId="14086"/>
    <cellStyle name="40 % - Accent4 2 4 4 3 3 2" xfId="14087"/>
    <cellStyle name="40 % - Accent4 2 4 4 3 3 2 2" xfId="14088"/>
    <cellStyle name="40 % - Accent4 2 4 4 3 3 2 2 2" xfId="14089"/>
    <cellStyle name="40 % - Accent4 2 4 4 3 3 2 3" xfId="14090"/>
    <cellStyle name="40 % - Accent4 2 4 4 3 3 3" xfId="14091"/>
    <cellStyle name="40 % - Accent4 2 4 4 3 3 3 2" xfId="14092"/>
    <cellStyle name="40 % - Accent4 2 4 4 3 3 4" xfId="14093"/>
    <cellStyle name="40 % - Accent4 2 4 4 3 4" xfId="14094"/>
    <cellStyle name="40 % - Accent4 2 4 4 3 4 2" xfId="14095"/>
    <cellStyle name="40 % - Accent4 2 4 4 3 4 2 2" xfId="14096"/>
    <cellStyle name="40 % - Accent4 2 4 4 3 4 3" xfId="14097"/>
    <cellStyle name="40 % - Accent4 2 4 4 3 5" xfId="14098"/>
    <cellStyle name="40 % - Accent4 2 4 4 3 5 2" xfId="14099"/>
    <cellStyle name="40 % - Accent4 2 4 4 3 6" xfId="14100"/>
    <cellStyle name="40 % - Accent4 2 4 4 4" xfId="14101"/>
    <cellStyle name="40 % - Accent4 2 4 4 4 2" xfId="14102"/>
    <cellStyle name="40 % - Accent4 2 4 4 4 2 2" xfId="14103"/>
    <cellStyle name="40 % - Accent4 2 4 4 4 2 2 2" xfId="14104"/>
    <cellStyle name="40 % - Accent4 2 4 4 4 2 2 2 2" xfId="14105"/>
    <cellStyle name="40 % - Accent4 2 4 4 4 2 2 3" xfId="14106"/>
    <cellStyle name="40 % - Accent4 2 4 4 4 2 3" xfId="14107"/>
    <cellStyle name="40 % - Accent4 2 4 4 4 2 3 2" xfId="14108"/>
    <cellStyle name="40 % - Accent4 2 4 4 4 2 4" xfId="14109"/>
    <cellStyle name="40 % - Accent4 2 4 4 4 3" xfId="14110"/>
    <cellStyle name="40 % - Accent4 2 4 4 4 3 2" xfId="14111"/>
    <cellStyle name="40 % - Accent4 2 4 4 4 3 2 2" xfId="14112"/>
    <cellStyle name="40 % - Accent4 2 4 4 4 3 3" xfId="14113"/>
    <cellStyle name="40 % - Accent4 2 4 4 4 4" xfId="14114"/>
    <cellStyle name="40 % - Accent4 2 4 4 4 4 2" xfId="14115"/>
    <cellStyle name="40 % - Accent4 2 4 4 4 5" xfId="14116"/>
    <cellStyle name="40 % - Accent4 2 4 4 5" xfId="14117"/>
    <cellStyle name="40 % - Accent4 2 4 4 5 2" xfId="14118"/>
    <cellStyle name="40 % - Accent4 2 4 4 5 2 2" xfId="14119"/>
    <cellStyle name="40 % - Accent4 2 4 4 5 2 2 2" xfId="14120"/>
    <cellStyle name="40 % - Accent4 2 4 4 5 2 2 2 2" xfId="14121"/>
    <cellStyle name="40 % - Accent4 2 4 4 5 2 2 3" xfId="14122"/>
    <cellStyle name="40 % - Accent4 2 4 4 5 2 3" xfId="14123"/>
    <cellStyle name="40 % - Accent4 2 4 4 5 2 3 2" xfId="14124"/>
    <cellStyle name="40 % - Accent4 2 4 4 5 2 4" xfId="14125"/>
    <cellStyle name="40 % - Accent4 2 4 4 5 3" xfId="14126"/>
    <cellStyle name="40 % - Accent4 2 4 4 5 3 2" xfId="14127"/>
    <cellStyle name="40 % - Accent4 2 4 4 5 3 2 2" xfId="14128"/>
    <cellStyle name="40 % - Accent4 2 4 4 5 3 3" xfId="14129"/>
    <cellStyle name="40 % - Accent4 2 4 4 5 4" xfId="14130"/>
    <cellStyle name="40 % - Accent4 2 4 4 5 4 2" xfId="14131"/>
    <cellStyle name="40 % - Accent4 2 4 4 5 5" xfId="14132"/>
    <cellStyle name="40 % - Accent4 2 4 4 6" xfId="14133"/>
    <cellStyle name="40 % - Accent4 2 4 4 6 2" xfId="14134"/>
    <cellStyle name="40 % - Accent4 2 4 4 6 2 2" xfId="14135"/>
    <cellStyle name="40 % - Accent4 2 4 4 6 2 2 2" xfId="14136"/>
    <cellStyle name="40 % - Accent4 2 4 4 6 2 3" xfId="14137"/>
    <cellStyle name="40 % - Accent4 2 4 4 6 3" xfId="14138"/>
    <cellStyle name="40 % - Accent4 2 4 4 6 3 2" xfId="14139"/>
    <cellStyle name="40 % - Accent4 2 4 4 6 4" xfId="14140"/>
    <cellStyle name="40 % - Accent4 2 4 4 7" xfId="14141"/>
    <cellStyle name="40 % - Accent4 2 4 4 7 2" xfId="14142"/>
    <cellStyle name="40 % - Accent4 2 4 4 7 2 2" xfId="14143"/>
    <cellStyle name="40 % - Accent4 2 4 4 7 3" xfId="14144"/>
    <cellStyle name="40 % - Accent4 2 4 4 8" xfId="14145"/>
    <cellStyle name="40 % - Accent4 2 4 4 8 2" xfId="14146"/>
    <cellStyle name="40 % - Accent4 2 4 4 9" xfId="14147"/>
    <cellStyle name="40 % - Accent4 2 4 5" xfId="14148"/>
    <cellStyle name="40 % - Accent4 2 4 5 2" xfId="14149"/>
    <cellStyle name="40 % - Accent4 2 4 5 2 2" xfId="14150"/>
    <cellStyle name="40 % - Accent4 2 4 5 2 2 2" xfId="14151"/>
    <cellStyle name="40 % - Accent4 2 4 5 2 2 2 2" xfId="14152"/>
    <cellStyle name="40 % - Accent4 2 4 5 2 2 2 2 2" xfId="14153"/>
    <cellStyle name="40 % - Accent4 2 4 5 2 2 2 2 2 2" xfId="14154"/>
    <cellStyle name="40 % - Accent4 2 4 5 2 2 2 2 2 2 2" xfId="14155"/>
    <cellStyle name="40 % - Accent4 2 4 5 2 2 2 2 2 3" xfId="14156"/>
    <cellStyle name="40 % - Accent4 2 4 5 2 2 2 2 3" xfId="14157"/>
    <cellStyle name="40 % - Accent4 2 4 5 2 2 2 2 3 2" xfId="14158"/>
    <cellStyle name="40 % - Accent4 2 4 5 2 2 2 2 4" xfId="14159"/>
    <cellStyle name="40 % - Accent4 2 4 5 2 2 2 3" xfId="14160"/>
    <cellStyle name="40 % - Accent4 2 4 5 2 2 2 3 2" xfId="14161"/>
    <cellStyle name="40 % - Accent4 2 4 5 2 2 2 3 2 2" xfId="14162"/>
    <cellStyle name="40 % - Accent4 2 4 5 2 2 2 3 3" xfId="14163"/>
    <cellStyle name="40 % - Accent4 2 4 5 2 2 2 4" xfId="14164"/>
    <cellStyle name="40 % - Accent4 2 4 5 2 2 2 4 2" xfId="14165"/>
    <cellStyle name="40 % - Accent4 2 4 5 2 2 2 5" xfId="14166"/>
    <cellStyle name="40 % - Accent4 2 4 5 2 2 3" xfId="14167"/>
    <cellStyle name="40 % - Accent4 2 4 5 2 2 3 2" xfId="14168"/>
    <cellStyle name="40 % - Accent4 2 4 5 2 2 3 2 2" xfId="14169"/>
    <cellStyle name="40 % - Accent4 2 4 5 2 2 3 2 2 2" xfId="14170"/>
    <cellStyle name="40 % - Accent4 2 4 5 2 2 3 2 3" xfId="14171"/>
    <cellStyle name="40 % - Accent4 2 4 5 2 2 3 3" xfId="14172"/>
    <cellStyle name="40 % - Accent4 2 4 5 2 2 3 3 2" xfId="14173"/>
    <cellStyle name="40 % - Accent4 2 4 5 2 2 3 4" xfId="14174"/>
    <cellStyle name="40 % - Accent4 2 4 5 2 2 4" xfId="14175"/>
    <cellStyle name="40 % - Accent4 2 4 5 2 2 4 2" xfId="14176"/>
    <cellStyle name="40 % - Accent4 2 4 5 2 2 4 2 2" xfId="14177"/>
    <cellStyle name="40 % - Accent4 2 4 5 2 2 4 3" xfId="14178"/>
    <cellStyle name="40 % - Accent4 2 4 5 2 2 5" xfId="14179"/>
    <cellStyle name="40 % - Accent4 2 4 5 2 2 5 2" xfId="14180"/>
    <cellStyle name="40 % - Accent4 2 4 5 2 2 6" xfId="14181"/>
    <cellStyle name="40 % - Accent4 2 4 5 2 3" xfId="14182"/>
    <cellStyle name="40 % - Accent4 2 4 5 2 3 2" xfId="14183"/>
    <cellStyle name="40 % - Accent4 2 4 5 2 3 2 2" xfId="14184"/>
    <cellStyle name="40 % - Accent4 2 4 5 2 3 2 2 2" xfId="14185"/>
    <cellStyle name="40 % - Accent4 2 4 5 2 3 2 2 2 2" xfId="14186"/>
    <cellStyle name="40 % - Accent4 2 4 5 2 3 2 2 3" xfId="14187"/>
    <cellStyle name="40 % - Accent4 2 4 5 2 3 2 3" xfId="14188"/>
    <cellStyle name="40 % - Accent4 2 4 5 2 3 2 3 2" xfId="14189"/>
    <cellStyle name="40 % - Accent4 2 4 5 2 3 2 4" xfId="14190"/>
    <cellStyle name="40 % - Accent4 2 4 5 2 3 3" xfId="14191"/>
    <cellStyle name="40 % - Accent4 2 4 5 2 3 3 2" xfId="14192"/>
    <cellStyle name="40 % - Accent4 2 4 5 2 3 3 2 2" xfId="14193"/>
    <cellStyle name="40 % - Accent4 2 4 5 2 3 3 3" xfId="14194"/>
    <cellStyle name="40 % - Accent4 2 4 5 2 3 4" xfId="14195"/>
    <cellStyle name="40 % - Accent4 2 4 5 2 3 4 2" xfId="14196"/>
    <cellStyle name="40 % - Accent4 2 4 5 2 3 5" xfId="14197"/>
    <cellStyle name="40 % - Accent4 2 4 5 2 4" xfId="14198"/>
    <cellStyle name="40 % - Accent4 2 4 5 2 4 2" xfId="14199"/>
    <cellStyle name="40 % - Accent4 2 4 5 2 4 2 2" xfId="14200"/>
    <cellStyle name="40 % - Accent4 2 4 5 2 4 2 2 2" xfId="14201"/>
    <cellStyle name="40 % - Accent4 2 4 5 2 4 2 3" xfId="14202"/>
    <cellStyle name="40 % - Accent4 2 4 5 2 4 3" xfId="14203"/>
    <cellStyle name="40 % - Accent4 2 4 5 2 4 3 2" xfId="14204"/>
    <cellStyle name="40 % - Accent4 2 4 5 2 4 4" xfId="14205"/>
    <cellStyle name="40 % - Accent4 2 4 5 2 5" xfId="14206"/>
    <cellStyle name="40 % - Accent4 2 4 5 2 5 2" xfId="14207"/>
    <cellStyle name="40 % - Accent4 2 4 5 2 5 2 2" xfId="14208"/>
    <cellStyle name="40 % - Accent4 2 4 5 2 5 3" xfId="14209"/>
    <cellStyle name="40 % - Accent4 2 4 5 2 6" xfId="14210"/>
    <cellStyle name="40 % - Accent4 2 4 5 2 6 2" xfId="14211"/>
    <cellStyle name="40 % - Accent4 2 4 5 2 7" xfId="14212"/>
    <cellStyle name="40 % - Accent4 2 4 5 3" xfId="14213"/>
    <cellStyle name="40 % - Accent4 2 4 5 3 2" xfId="14214"/>
    <cellStyle name="40 % - Accent4 2 4 5 3 2 2" xfId="14215"/>
    <cellStyle name="40 % - Accent4 2 4 5 3 2 2 2" xfId="14216"/>
    <cellStyle name="40 % - Accent4 2 4 5 3 2 2 2 2" xfId="14217"/>
    <cellStyle name="40 % - Accent4 2 4 5 3 2 2 2 2 2" xfId="14218"/>
    <cellStyle name="40 % - Accent4 2 4 5 3 2 2 2 3" xfId="14219"/>
    <cellStyle name="40 % - Accent4 2 4 5 3 2 2 3" xfId="14220"/>
    <cellStyle name="40 % - Accent4 2 4 5 3 2 2 3 2" xfId="14221"/>
    <cellStyle name="40 % - Accent4 2 4 5 3 2 2 4" xfId="14222"/>
    <cellStyle name="40 % - Accent4 2 4 5 3 2 3" xfId="14223"/>
    <cellStyle name="40 % - Accent4 2 4 5 3 2 3 2" xfId="14224"/>
    <cellStyle name="40 % - Accent4 2 4 5 3 2 3 2 2" xfId="14225"/>
    <cellStyle name="40 % - Accent4 2 4 5 3 2 3 3" xfId="14226"/>
    <cellStyle name="40 % - Accent4 2 4 5 3 2 4" xfId="14227"/>
    <cellStyle name="40 % - Accent4 2 4 5 3 2 4 2" xfId="14228"/>
    <cellStyle name="40 % - Accent4 2 4 5 3 2 5" xfId="14229"/>
    <cellStyle name="40 % - Accent4 2 4 5 3 3" xfId="14230"/>
    <cellStyle name="40 % - Accent4 2 4 5 3 3 2" xfId="14231"/>
    <cellStyle name="40 % - Accent4 2 4 5 3 3 2 2" xfId="14232"/>
    <cellStyle name="40 % - Accent4 2 4 5 3 3 2 2 2" xfId="14233"/>
    <cellStyle name="40 % - Accent4 2 4 5 3 3 2 3" xfId="14234"/>
    <cellStyle name="40 % - Accent4 2 4 5 3 3 3" xfId="14235"/>
    <cellStyle name="40 % - Accent4 2 4 5 3 3 3 2" xfId="14236"/>
    <cellStyle name="40 % - Accent4 2 4 5 3 3 4" xfId="14237"/>
    <cellStyle name="40 % - Accent4 2 4 5 3 4" xfId="14238"/>
    <cellStyle name="40 % - Accent4 2 4 5 3 4 2" xfId="14239"/>
    <cellStyle name="40 % - Accent4 2 4 5 3 4 2 2" xfId="14240"/>
    <cellStyle name="40 % - Accent4 2 4 5 3 4 3" xfId="14241"/>
    <cellStyle name="40 % - Accent4 2 4 5 3 5" xfId="14242"/>
    <cellStyle name="40 % - Accent4 2 4 5 3 5 2" xfId="14243"/>
    <cellStyle name="40 % - Accent4 2 4 5 3 6" xfId="14244"/>
    <cellStyle name="40 % - Accent4 2 4 5 4" xfId="14245"/>
    <cellStyle name="40 % - Accent4 2 4 5 4 2" xfId="14246"/>
    <cellStyle name="40 % - Accent4 2 4 5 4 2 2" xfId="14247"/>
    <cellStyle name="40 % - Accent4 2 4 5 4 2 2 2" xfId="14248"/>
    <cellStyle name="40 % - Accent4 2 4 5 4 2 2 2 2" xfId="14249"/>
    <cellStyle name="40 % - Accent4 2 4 5 4 2 2 3" xfId="14250"/>
    <cellStyle name="40 % - Accent4 2 4 5 4 2 3" xfId="14251"/>
    <cellStyle name="40 % - Accent4 2 4 5 4 2 3 2" xfId="14252"/>
    <cellStyle name="40 % - Accent4 2 4 5 4 2 4" xfId="14253"/>
    <cellStyle name="40 % - Accent4 2 4 5 4 3" xfId="14254"/>
    <cellStyle name="40 % - Accent4 2 4 5 4 3 2" xfId="14255"/>
    <cellStyle name="40 % - Accent4 2 4 5 4 3 2 2" xfId="14256"/>
    <cellStyle name="40 % - Accent4 2 4 5 4 3 3" xfId="14257"/>
    <cellStyle name="40 % - Accent4 2 4 5 4 4" xfId="14258"/>
    <cellStyle name="40 % - Accent4 2 4 5 4 4 2" xfId="14259"/>
    <cellStyle name="40 % - Accent4 2 4 5 4 5" xfId="14260"/>
    <cellStyle name="40 % - Accent4 2 4 5 5" xfId="14261"/>
    <cellStyle name="40 % - Accent4 2 4 5 5 2" xfId="14262"/>
    <cellStyle name="40 % - Accent4 2 4 5 5 2 2" xfId="14263"/>
    <cellStyle name="40 % - Accent4 2 4 5 5 2 2 2" xfId="14264"/>
    <cellStyle name="40 % - Accent4 2 4 5 5 2 3" xfId="14265"/>
    <cellStyle name="40 % - Accent4 2 4 5 5 3" xfId="14266"/>
    <cellStyle name="40 % - Accent4 2 4 5 5 3 2" xfId="14267"/>
    <cellStyle name="40 % - Accent4 2 4 5 5 4" xfId="14268"/>
    <cellStyle name="40 % - Accent4 2 4 5 6" xfId="14269"/>
    <cellStyle name="40 % - Accent4 2 4 5 6 2" xfId="14270"/>
    <cellStyle name="40 % - Accent4 2 4 5 6 2 2" xfId="14271"/>
    <cellStyle name="40 % - Accent4 2 4 5 6 3" xfId="14272"/>
    <cellStyle name="40 % - Accent4 2 4 5 7" xfId="14273"/>
    <cellStyle name="40 % - Accent4 2 4 5 7 2" xfId="14274"/>
    <cellStyle name="40 % - Accent4 2 4 5 8" xfId="14275"/>
    <cellStyle name="40 % - Accent4 2 4 6" xfId="14276"/>
    <cellStyle name="40 % - Accent4 2 4 6 2" xfId="14277"/>
    <cellStyle name="40 % - Accent4 2 4 6 2 2" xfId="14278"/>
    <cellStyle name="40 % - Accent4 2 4 6 2 2 2" xfId="14279"/>
    <cellStyle name="40 % - Accent4 2 4 6 2 2 2 2" xfId="14280"/>
    <cellStyle name="40 % - Accent4 2 4 6 2 2 2 2 2" xfId="14281"/>
    <cellStyle name="40 % - Accent4 2 4 6 2 2 2 2 2 2" xfId="14282"/>
    <cellStyle name="40 % - Accent4 2 4 6 2 2 2 2 3" xfId="14283"/>
    <cellStyle name="40 % - Accent4 2 4 6 2 2 2 3" xfId="14284"/>
    <cellStyle name="40 % - Accent4 2 4 6 2 2 2 3 2" xfId="14285"/>
    <cellStyle name="40 % - Accent4 2 4 6 2 2 2 4" xfId="14286"/>
    <cellStyle name="40 % - Accent4 2 4 6 2 2 3" xfId="14287"/>
    <cellStyle name="40 % - Accent4 2 4 6 2 2 3 2" xfId="14288"/>
    <cellStyle name="40 % - Accent4 2 4 6 2 2 3 2 2" xfId="14289"/>
    <cellStyle name="40 % - Accent4 2 4 6 2 2 3 3" xfId="14290"/>
    <cellStyle name="40 % - Accent4 2 4 6 2 2 4" xfId="14291"/>
    <cellStyle name="40 % - Accent4 2 4 6 2 2 4 2" xfId="14292"/>
    <cellStyle name="40 % - Accent4 2 4 6 2 2 5" xfId="14293"/>
    <cellStyle name="40 % - Accent4 2 4 6 2 3" xfId="14294"/>
    <cellStyle name="40 % - Accent4 2 4 6 2 3 2" xfId="14295"/>
    <cellStyle name="40 % - Accent4 2 4 6 2 3 2 2" xfId="14296"/>
    <cellStyle name="40 % - Accent4 2 4 6 2 3 2 2 2" xfId="14297"/>
    <cellStyle name="40 % - Accent4 2 4 6 2 3 2 3" xfId="14298"/>
    <cellStyle name="40 % - Accent4 2 4 6 2 3 3" xfId="14299"/>
    <cellStyle name="40 % - Accent4 2 4 6 2 3 3 2" xfId="14300"/>
    <cellStyle name="40 % - Accent4 2 4 6 2 3 4" xfId="14301"/>
    <cellStyle name="40 % - Accent4 2 4 6 2 4" xfId="14302"/>
    <cellStyle name="40 % - Accent4 2 4 6 2 4 2" xfId="14303"/>
    <cellStyle name="40 % - Accent4 2 4 6 2 4 2 2" xfId="14304"/>
    <cellStyle name="40 % - Accent4 2 4 6 2 4 3" xfId="14305"/>
    <cellStyle name="40 % - Accent4 2 4 6 2 5" xfId="14306"/>
    <cellStyle name="40 % - Accent4 2 4 6 2 5 2" xfId="14307"/>
    <cellStyle name="40 % - Accent4 2 4 6 2 6" xfId="14308"/>
    <cellStyle name="40 % - Accent4 2 4 6 3" xfId="14309"/>
    <cellStyle name="40 % - Accent4 2 4 6 3 2" xfId="14310"/>
    <cellStyle name="40 % - Accent4 2 4 6 3 2 2" xfId="14311"/>
    <cellStyle name="40 % - Accent4 2 4 6 3 2 2 2" xfId="14312"/>
    <cellStyle name="40 % - Accent4 2 4 6 3 2 2 2 2" xfId="14313"/>
    <cellStyle name="40 % - Accent4 2 4 6 3 2 2 3" xfId="14314"/>
    <cellStyle name="40 % - Accent4 2 4 6 3 2 3" xfId="14315"/>
    <cellStyle name="40 % - Accent4 2 4 6 3 2 3 2" xfId="14316"/>
    <cellStyle name="40 % - Accent4 2 4 6 3 2 4" xfId="14317"/>
    <cellStyle name="40 % - Accent4 2 4 6 3 3" xfId="14318"/>
    <cellStyle name="40 % - Accent4 2 4 6 3 3 2" xfId="14319"/>
    <cellStyle name="40 % - Accent4 2 4 6 3 3 2 2" xfId="14320"/>
    <cellStyle name="40 % - Accent4 2 4 6 3 3 3" xfId="14321"/>
    <cellStyle name="40 % - Accent4 2 4 6 3 4" xfId="14322"/>
    <cellStyle name="40 % - Accent4 2 4 6 3 4 2" xfId="14323"/>
    <cellStyle name="40 % - Accent4 2 4 6 3 5" xfId="14324"/>
    <cellStyle name="40 % - Accent4 2 4 6 4" xfId="14325"/>
    <cellStyle name="40 % - Accent4 2 4 6 4 2" xfId="14326"/>
    <cellStyle name="40 % - Accent4 2 4 6 4 2 2" xfId="14327"/>
    <cellStyle name="40 % - Accent4 2 4 6 4 2 2 2" xfId="14328"/>
    <cellStyle name="40 % - Accent4 2 4 6 4 2 3" xfId="14329"/>
    <cellStyle name="40 % - Accent4 2 4 6 4 3" xfId="14330"/>
    <cellStyle name="40 % - Accent4 2 4 6 4 3 2" xfId="14331"/>
    <cellStyle name="40 % - Accent4 2 4 6 4 4" xfId="14332"/>
    <cellStyle name="40 % - Accent4 2 4 6 5" xfId="14333"/>
    <cellStyle name="40 % - Accent4 2 4 6 5 2" xfId="14334"/>
    <cellStyle name="40 % - Accent4 2 4 6 5 2 2" xfId="14335"/>
    <cellStyle name="40 % - Accent4 2 4 6 5 3" xfId="14336"/>
    <cellStyle name="40 % - Accent4 2 4 6 6" xfId="14337"/>
    <cellStyle name="40 % - Accent4 2 4 6 6 2" xfId="14338"/>
    <cellStyle name="40 % - Accent4 2 4 6 7" xfId="14339"/>
    <cellStyle name="40 % - Accent4 2 4 7" xfId="14340"/>
    <cellStyle name="40 % - Accent4 2 4 7 2" xfId="14341"/>
    <cellStyle name="40 % - Accent4 2 4 7 2 2" xfId="14342"/>
    <cellStyle name="40 % - Accent4 2 4 7 2 2 2" xfId="14343"/>
    <cellStyle name="40 % - Accent4 2 4 7 2 2 2 2" xfId="14344"/>
    <cellStyle name="40 % - Accent4 2 4 7 2 2 2 2 2" xfId="14345"/>
    <cellStyle name="40 % - Accent4 2 4 7 2 2 2 3" xfId="14346"/>
    <cellStyle name="40 % - Accent4 2 4 7 2 2 3" xfId="14347"/>
    <cellStyle name="40 % - Accent4 2 4 7 2 2 3 2" xfId="14348"/>
    <cellStyle name="40 % - Accent4 2 4 7 2 2 4" xfId="14349"/>
    <cellStyle name="40 % - Accent4 2 4 7 2 3" xfId="14350"/>
    <cellStyle name="40 % - Accent4 2 4 7 2 3 2" xfId="14351"/>
    <cellStyle name="40 % - Accent4 2 4 7 2 3 2 2" xfId="14352"/>
    <cellStyle name="40 % - Accent4 2 4 7 2 3 3" xfId="14353"/>
    <cellStyle name="40 % - Accent4 2 4 7 2 4" xfId="14354"/>
    <cellStyle name="40 % - Accent4 2 4 7 2 4 2" xfId="14355"/>
    <cellStyle name="40 % - Accent4 2 4 7 2 5" xfId="14356"/>
    <cellStyle name="40 % - Accent4 2 4 7 3" xfId="14357"/>
    <cellStyle name="40 % - Accent4 2 4 7 3 2" xfId="14358"/>
    <cellStyle name="40 % - Accent4 2 4 7 3 2 2" xfId="14359"/>
    <cellStyle name="40 % - Accent4 2 4 7 3 2 2 2" xfId="14360"/>
    <cellStyle name="40 % - Accent4 2 4 7 3 2 2 2 2" xfId="14361"/>
    <cellStyle name="40 % - Accent4 2 4 7 3 2 2 3" xfId="14362"/>
    <cellStyle name="40 % - Accent4 2 4 7 3 2 3" xfId="14363"/>
    <cellStyle name="40 % - Accent4 2 4 7 3 2 3 2" xfId="14364"/>
    <cellStyle name="40 % - Accent4 2 4 7 3 2 4" xfId="14365"/>
    <cellStyle name="40 % - Accent4 2 4 7 3 3" xfId="14366"/>
    <cellStyle name="40 % - Accent4 2 4 7 3 3 2" xfId="14367"/>
    <cellStyle name="40 % - Accent4 2 4 7 3 3 2 2" xfId="14368"/>
    <cellStyle name="40 % - Accent4 2 4 7 3 3 3" xfId="14369"/>
    <cellStyle name="40 % - Accent4 2 4 7 3 4" xfId="14370"/>
    <cellStyle name="40 % - Accent4 2 4 7 3 4 2" xfId="14371"/>
    <cellStyle name="40 % - Accent4 2 4 7 3 5" xfId="14372"/>
    <cellStyle name="40 % - Accent4 2 4 7 4" xfId="14373"/>
    <cellStyle name="40 % - Accent4 2 4 7 4 2" xfId="14374"/>
    <cellStyle name="40 % - Accent4 2 4 7 4 2 2" xfId="14375"/>
    <cellStyle name="40 % - Accent4 2 4 7 4 2 2 2" xfId="14376"/>
    <cellStyle name="40 % - Accent4 2 4 7 4 2 3" xfId="14377"/>
    <cellStyle name="40 % - Accent4 2 4 7 4 3" xfId="14378"/>
    <cellStyle name="40 % - Accent4 2 4 7 4 3 2" xfId="14379"/>
    <cellStyle name="40 % - Accent4 2 4 7 4 4" xfId="14380"/>
    <cellStyle name="40 % - Accent4 2 4 7 5" xfId="14381"/>
    <cellStyle name="40 % - Accent4 2 4 7 5 2" xfId="14382"/>
    <cellStyle name="40 % - Accent4 2 4 7 5 2 2" xfId="14383"/>
    <cellStyle name="40 % - Accent4 2 4 7 5 3" xfId="14384"/>
    <cellStyle name="40 % - Accent4 2 4 7 6" xfId="14385"/>
    <cellStyle name="40 % - Accent4 2 4 7 6 2" xfId="14386"/>
    <cellStyle name="40 % - Accent4 2 4 7 7" xfId="14387"/>
    <cellStyle name="40 % - Accent4 2 4 8" xfId="14388"/>
    <cellStyle name="40 % - Accent4 2 4 8 2" xfId="14389"/>
    <cellStyle name="40 % - Accent4 2 4 8 2 2" xfId="14390"/>
    <cellStyle name="40 % - Accent4 2 4 8 2 2 2" xfId="14391"/>
    <cellStyle name="40 % - Accent4 2 4 8 2 2 2 2" xfId="14392"/>
    <cellStyle name="40 % - Accent4 2 4 8 2 2 2 2 2" xfId="14393"/>
    <cellStyle name="40 % - Accent4 2 4 8 2 2 2 3" xfId="14394"/>
    <cellStyle name="40 % - Accent4 2 4 8 2 2 3" xfId="14395"/>
    <cellStyle name="40 % - Accent4 2 4 8 2 2 3 2" xfId="14396"/>
    <cellStyle name="40 % - Accent4 2 4 8 2 2 4" xfId="14397"/>
    <cellStyle name="40 % - Accent4 2 4 8 2 3" xfId="14398"/>
    <cellStyle name="40 % - Accent4 2 4 8 2 3 2" xfId="14399"/>
    <cellStyle name="40 % - Accent4 2 4 8 2 3 2 2" xfId="14400"/>
    <cellStyle name="40 % - Accent4 2 4 8 2 3 3" xfId="14401"/>
    <cellStyle name="40 % - Accent4 2 4 8 2 4" xfId="14402"/>
    <cellStyle name="40 % - Accent4 2 4 8 2 4 2" xfId="14403"/>
    <cellStyle name="40 % - Accent4 2 4 8 2 5" xfId="14404"/>
    <cellStyle name="40 % - Accent4 2 4 8 3" xfId="14405"/>
    <cellStyle name="40 % - Accent4 2 4 8 3 2" xfId="14406"/>
    <cellStyle name="40 % - Accent4 2 4 8 3 2 2" xfId="14407"/>
    <cellStyle name="40 % - Accent4 2 4 8 3 2 2 2" xfId="14408"/>
    <cellStyle name="40 % - Accent4 2 4 8 3 2 3" xfId="14409"/>
    <cellStyle name="40 % - Accent4 2 4 8 3 3" xfId="14410"/>
    <cellStyle name="40 % - Accent4 2 4 8 3 3 2" xfId="14411"/>
    <cellStyle name="40 % - Accent4 2 4 8 3 4" xfId="14412"/>
    <cellStyle name="40 % - Accent4 2 4 8 4" xfId="14413"/>
    <cellStyle name="40 % - Accent4 2 4 8 4 2" xfId="14414"/>
    <cellStyle name="40 % - Accent4 2 4 8 4 2 2" xfId="14415"/>
    <cellStyle name="40 % - Accent4 2 4 8 4 3" xfId="14416"/>
    <cellStyle name="40 % - Accent4 2 4 8 5" xfId="14417"/>
    <cellStyle name="40 % - Accent4 2 4 8 5 2" xfId="14418"/>
    <cellStyle name="40 % - Accent4 2 4 8 6" xfId="14419"/>
    <cellStyle name="40 % - Accent4 2 4 9" xfId="14420"/>
    <cellStyle name="40 % - Accent4 2 4 9 2" xfId="14421"/>
    <cellStyle name="40 % - Accent4 2 4 9 2 2" xfId="14422"/>
    <cellStyle name="40 % - Accent4 2 4 9 2 2 2" xfId="14423"/>
    <cellStyle name="40 % - Accent4 2 4 9 2 2 2 2" xfId="14424"/>
    <cellStyle name="40 % - Accent4 2 4 9 2 2 3" xfId="14425"/>
    <cellStyle name="40 % - Accent4 2 4 9 2 3" xfId="14426"/>
    <cellStyle name="40 % - Accent4 2 4 9 2 3 2" xfId="14427"/>
    <cellStyle name="40 % - Accent4 2 4 9 2 4" xfId="14428"/>
    <cellStyle name="40 % - Accent4 2 4 9 3" xfId="14429"/>
    <cellStyle name="40 % - Accent4 2 4 9 3 2" xfId="14430"/>
    <cellStyle name="40 % - Accent4 2 4 9 3 2 2" xfId="14431"/>
    <cellStyle name="40 % - Accent4 2 4 9 3 3" xfId="14432"/>
    <cellStyle name="40 % - Accent4 2 4 9 4" xfId="14433"/>
    <cellStyle name="40 % - Accent4 2 4 9 4 2" xfId="14434"/>
    <cellStyle name="40 % - Accent4 2 4 9 5" xfId="14435"/>
    <cellStyle name="40 % - Accent4 2 5" xfId="14436"/>
    <cellStyle name="40 % - Accent4 2 5 2" xfId="14437"/>
    <cellStyle name="40 % - Accent4 2 5 2 2" xfId="14438"/>
    <cellStyle name="40 % - Accent4 2 5 3" xfId="14439"/>
    <cellStyle name="40 % - Accent4 2 5 4" xfId="14440"/>
    <cellStyle name="40 % - Accent4 2 6" xfId="14441"/>
    <cellStyle name="40 % - Accent4 2 7" xfId="14442"/>
    <cellStyle name="40 % - Accent4 2 7 2" xfId="14443"/>
    <cellStyle name="40 % - Accent4 2 7 2 2" xfId="14444"/>
    <cellStyle name="40 % - Accent5 2" xfId="14445"/>
    <cellStyle name="40 % - Accent5 2 10" xfId="14446"/>
    <cellStyle name="40 % - Accent5 2 10 2" xfId="14447"/>
    <cellStyle name="40 % - Accent5 2 10 2 2" xfId="14448"/>
    <cellStyle name="40 % - Accent5 2 10 2 2 2" xfId="14449"/>
    <cellStyle name="40 % - Accent5 2 10 2 2 2 2" xfId="14450"/>
    <cellStyle name="40 % - Accent5 2 10 2 2 3" xfId="14451"/>
    <cellStyle name="40 % - Accent5 2 10 2 3" xfId="14452"/>
    <cellStyle name="40 % - Accent5 2 10 2 3 2" xfId="14453"/>
    <cellStyle name="40 % - Accent5 2 10 2 4" xfId="14454"/>
    <cellStyle name="40 % - Accent5 2 10 3" xfId="14455"/>
    <cellStyle name="40 % - Accent5 2 10 3 2" xfId="14456"/>
    <cellStyle name="40 % - Accent5 2 10 3 2 2" xfId="14457"/>
    <cellStyle name="40 % - Accent5 2 10 3 3" xfId="14458"/>
    <cellStyle name="40 % - Accent5 2 10 4" xfId="14459"/>
    <cellStyle name="40 % - Accent5 2 10 4 2" xfId="14460"/>
    <cellStyle name="40 % - Accent5 2 10 5" xfId="14461"/>
    <cellStyle name="40 % - Accent5 2 11" xfId="14462"/>
    <cellStyle name="40 % - Accent5 2 11 2" xfId="14463"/>
    <cellStyle name="40 % - Accent5 2 11 2 2" xfId="14464"/>
    <cellStyle name="40 % - Accent5 2 11 2 2 2" xfId="14465"/>
    <cellStyle name="40 % - Accent5 2 11 2 3" xfId="14466"/>
    <cellStyle name="40 % - Accent5 2 11 3" xfId="14467"/>
    <cellStyle name="40 % - Accent5 2 11 3 2" xfId="14468"/>
    <cellStyle name="40 % - Accent5 2 11 4" xfId="14469"/>
    <cellStyle name="40 % - Accent5 2 12" xfId="14470"/>
    <cellStyle name="40 % - Accent5 2 12 2" xfId="14471"/>
    <cellStyle name="40 % - Accent5 2 12 2 2" xfId="14472"/>
    <cellStyle name="40 % - Accent5 2 12 3" xfId="14473"/>
    <cellStyle name="40 % - Accent5 2 13" xfId="14474"/>
    <cellStyle name="40 % - Accent5 2 13 2" xfId="14475"/>
    <cellStyle name="40 % - Accent5 2 14" xfId="14476"/>
    <cellStyle name="40 % - Accent5 2 2" xfId="14477"/>
    <cellStyle name="40 % - Accent5 2 2 10" xfId="14478"/>
    <cellStyle name="40 % - Accent5 2 2 2" xfId="14479"/>
    <cellStyle name="40 % - Accent5 2 2 2 2" xfId="14480"/>
    <cellStyle name="40 % - Accent5 2 2 2 2 2" xfId="14481"/>
    <cellStyle name="40 % - Accent5 2 2 2 2 2 2" xfId="14482"/>
    <cellStyle name="40 % - Accent5 2 2 2 2 2 2 2" xfId="14483"/>
    <cellStyle name="40 % - Accent5 2 2 2 2 2 2 2 2" xfId="14484"/>
    <cellStyle name="40 % - Accent5 2 2 2 2 2 2 2 2 2" xfId="14485"/>
    <cellStyle name="40 % - Accent5 2 2 2 2 2 2 2 2 2 2" xfId="14486"/>
    <cellStyle name="40 % - Accent5 2 2 2 2 2 2 2 2 3" xfId="14487"/>
    <cellStyle name="40 % - Accent5 2 2 2 2 2 2 2 3" xfId="14488"/>
    <cellStyle name="40 % - Accent5 2 2 2 2 2 2 2 3 2" xfId="14489"/>
    <cellStyle name="40 % - Accent5 2 2 2 2 2 2 2 4" xfId="14490"/>
    <cellStyle name="40 % - Accent5 2 2 2 2 2 2 3" xfId="14491"/>
    <cellStyle name="40 % - Accent5 2 2 2 2 2 2 3 2" xfId="14492"/>
    <cellStyle name="40 % - Accent5 2 2 2 2 2 2 3 2 2" xfId="14493"/>
    <cellStyle name="40 % - Accent5 2 2 2 2 2 2 3 3" xfId="14494"/>
    <cellStyle name="40 % - Accent5 2 2 2 2 2 2 4" xfId="14495"/>
    <cellStyle name="40 % - Accent5 2 2 2 2 2 2 4 2" xfId="14496"/>
    <cellStyle name="40 % - Accent5 2 2 2 2 2 2 5" xfId="14497"/>
    <cellStyle name="40 % - Accent5 2 2 2 2 2 3" xfId="14498"/>
    <cellStyle name="40 % - Accent5 2 2 2 2 2 3 2" xfId="14499"/>
    <cellStyle name="40 % - Accent5 2 2 2 2 2 3 2 2" xfId="14500"/>
    <cellStyle name="40 % - Accent5 2 2 2 2 2 3 2 2 2" xfId="14501"/>
    <cellStyle name="40 % - Accent5 2 2 2 2 2 3 2 2 2 2" xfId="14502"/>
    <cellStyle name="40 % - Accent5 2 2 2 2 2 3 2 2 3" xfId="14503"/>
    <cellStyle name="40 % - Accent5 2 2 2 2 2 3 2 3" xfId="14504"/>
    <cellStyle name="40 % - Accent5 2 2 2 2 2 3 2 3 2" xfId="14505"/>
    <cellStyle name="40 % - Accent5 2 2 2 2 2 3 2 4" xfId="14506"/>
    <cellStyle name="40 % - Accent5 2 2 2 2 2 3 3" xfId="14507"/>
    <cellStyle name="40 % - Accent5 2 2 2 2 2 3 3 2" xfId="14508"/>
    <cellStyle name="40 % - Accent5 2 2 2 2 2 3 3 2 2" xfId="14509"/>
    <cellStyle name="40 % - Accent5 2 2 2 2 2 3 3 3" xfId="14510"/>
    <cellStyle name="40 % - Accent5 2 2 2 2 2 3 4" xfId="14511"/>
    <cellStyle name="40 % - Accent5 2 2 2 2 2 3 4 2" xfId="14512"/>
    <cellStyle name="40 % - Accent5 2 2 2 2 2 3 5" xfId="14513"/>
    <cellStyle name="40 % - Accent5 2 2 2 2 2 4" xfId="14514"/>
    <cellStyle name="40 % - Accent5 2 2 2 2 2 4 2" xfId="14515"/>
    <cellStyle name="40 % - Accent5 2 2 2 2 2 4 2 2" xfId="14516"/>
    <cellStyle name="40 % - Accent5 2 2 2 2 2 4 2 2 2" xfId="14517"/>
    <cellStyle name="40 % - Accent5 2 2 2 2 2 4 2 3" xfId="14518"/>
    <cellStyle name="40 % - Accent5 2 2 2 2 2 4 3" xfId="14519"/>
    <cellStyle name="40 % - Accent5 2 2 2 2 2 4 3 2" xfId="14520"/>
    <cellStyle name="40 % - Accent5 2 2 2 2 2 4 4" xfId="14521"/>
    <cellStyle name="40 % - Accent5 2 2 2 2 2 5" xfId="14522"/>
    <cellStyle name="40 % - Accent5 2 2 2 2 2 5 2" xfId="14523"/>
    <cellStyle name="40 % - Accent5 2 2 2 2 2 5 2 2" xfId="14524"/>
    <cellStyle name="40 % - Accent5 2 2 2 2 2 5 3" xfId="14525"/>
    <cellStyle name="40 % - Accent5 2 2 2 2 2 6" xfId="14526"/>
    <cellStyle name="40 % - Accent5 2 2 2 2 2 6 2" xfId="14527"/>
    <cellStyle name="40 % - Accent5 2 2 2 2 2 7" xfId="14528"/>
    <cellStyle name="40 % - Accent5 2 2 2 2 3" xfId="14529"/>
    <cellStyle name="40 % - Accent5 2 2 2 2 3 2" xfId="14530"/>
    <cellStyle name="40 % - Accent5 2 2 2 2 3 2 2" xfId="14531"/>
    <cellStyle name="40 % - Accent5 2 2 2 2 3 2 2 2" xfId="14532"/>
    <cellStyle name="40 % - Accent5 2 2 2 2 3 2 2 2 2" xfId="14533"/>
    <cellStyle name="40 % - Accent5 2 2 2 2 3 2 2 3" xfId="14534"/>
    <cellStyle name="40 % - Accent5 2 2 2 2 3 2 3" xfId="14535"/>
    <cellStyle name="40 % - Accent5 2 2 2 2 3 2 3 2" xfId="14536"/>
    <cellStyle name="40 % - Accent5 2 2 2 2 3 2 4" xfId="14537"/>
    <cellStyle name="40 % - Accent5 2 2 2 2 3 3" xfId="14538"/>
    <cellStyle name="40 % - Accent5 2 2 2 2 3 3 2" xfId="14539"/>
    <cellStyle name="40 % - Accent5 2 2 2 2 3 3 2 2" xfId="14540"/>
    <cellStyle name="40 % - Accent5 2 2 2 2 3 3 3" xfId="14541"/>
    <cellStyle name="40 % - Accent5 2 2 2 2 3 4" xfId="14542"/>
    <cellStyle name="40 % - Accent5 2 2 2 2 3 4 2" xfId="14543"/>
    <cellStyle name="40 % - Accent5 2 2 2 2 3 5" xfId="14544"/>
    <cellStyle name="40 % - Accent5 2 2 2 2 4" xfId="14545"/>
    <cellStyle name="40 % - Accent5 2 2 2 2 4 2" xfId="14546"/>
    <cellStyle name="40 % - Accent5 2 2 2 2 4 2 2" xfId="14547"/>
    <cellStyle name="40 % - Accent5 2 2 2 2 4 2 2 2" xfId="14548"/>
    <cellStyle name="40 % - Accent5 2 2 2 2 4 2 2 2 2" xfId="14549"/>
    <cellStyle name="40 % - Accent5 2 2 2 2 4 2 2 3" xfId="14550"/>
    <cellStyle name="40 % - Accent5 2 2 2 2 4 2 3" xfId="14551"/>
    <cellStyle name="40 % - Accent5 2 2 2 2 4 2 3 2" xfId="14552"/>
    <cellStyle name="40 % - Accent5 2 2 2 2 4 2 4" xfId="14553"/>
    <cellStyle name="40 % - Accent5 2 2 2 2 4 3" xfId="14554"/>
    <cellStyle name="40 % - Accent5 2 2 2 2 4 3 2" xfId="14555"/>
    <cellStyle name="40 % - Accent5 2 2 2 2 4 3 2 2" xfId="14556"/>
    <cellStyle name="40 % - Accent5 2 2 2 2 4 3 3" xfId="14557"/>
    <cellStyle name="40 % - Accent5 2 2 2 2 4 4" xfId="14558"/>
    <cellStyle name="40 % - Accent5 2 2 2 2 4 4 2" xfId="14559"/>
    <cellStyle name="40 % - Accent5 2 2 2 2 4 5" xfId="14560"/>
    <cellStyle name="40 % - Accent5 2 2 2 2 5" xfId="14561"/>
    <cellStyle name="40 % - Accent5 2 2 2 2 5 2" xfId="14562"/>
    <cellStyle name="40 % - Accent5 2 2 2 2 5 2 2" xfId="14563"/>
    <cellStyle name="40 % - Accent5 2 2 2 2 5 2 2 2" xfId="14564"/>
    <cellStyle name="40 % - Accent5 2 2 2 2 5 2 3" xfId="14565"/>
    <cellStyle name="40 % - Accent5 2 2 2 2 5 3" xfId="14566"/>
    <cellStyle name="40 % - Accent5 2 2 2 2 5 3 2" xfId="14567"/>
    <cellStyle name="40 % - Accent5 2 2 2 2 5 4" xfId="14568"/>
    <cellStyle name="40 % - Accent5 2 2 2 2 6" xfId="14569"/>
    <cellStyle name="40 % - Accent5 2 2 2 2 6 2" xfId="14570"/>
    <cellStyle name="40 % - Accent5 2 2 2 2 6 2 2" xfId="14571"/>
    <cellStyle name="40 % - Accent5 2 2 2 2 6 3" xfId="14572"/>
    <cellStyle name="40 % - Accent5 2 2 2 2 7" xfId="14573"/>
    <cellStyle name="40 % - Accent5 2 2 2 2 7 2" xfId="14574"/>
    <cellStyle name="40 % - Accent5 2 2 2 2 8" xfId="14575"/>
    <cellStyle name="40 % - Accent5 2 2 2 3" xfId="14576"/>
    <cellStyle name="40 % - Accent5 2 2 2 3 2" xfId="14577"/>
    <cellStyle name="40 % - Accent5 2 2 2 3 2 2" xfId="14578"/>
    <cellStyle name="40 % - Accent5 2 2 2 3 2 2 2" xfId="14579"/>
    <cellStyle name="40 % - Accent5 2 2 2 3 2 2 2 2" xfId="14580"/>
    <cellStyle name="40 % - Accent5 2 2 2 3 2 2 2 2 2" xfId="14581"/>
    <cellStyle name="40 % - Accent5 2 2 2 3 2 2 2 3" xfId="14582"/>
    <cellStyle name="40 % - Accent5 2 2 2 3 2 2 3" xfId="14583"/>
    <cellStyle name="40 % - Accent5 2 2 2 3 2 2 3 2" xfId="14584"/>
    <cellStyle name="40 % - Accent5 2 2 2 3 2 2 4" xfId="14585"/>
    <cellStyle name="40 % - Accent5 2 2 2 3 2 3" xfId="14586"/>
    <cellStyle name="40 % - Accent5 2 2 2 3 2 3 2" xfId="14587"/>
    <cellStyle name="40 % - Accent5 2 2 2 3 2 3 2 2" xfId="14588"/>
    <cellStyle name="40 % - Accent5 2 2 2 3 2 3 3" xfId="14589"/>
    <cellStyle name="40 % - Accent5 2 2 2 3 2 4" xfId="14590"/>
    <cellStyle name="40 % - Accent5 2 2 2 3 2 4 2" xfId="14591"/>
    <cellStyle name="40 % - Accent5 2 2 2 3 2 5" xfId="14592"/>
    <cellStyle name="40 % - Accent5 2 2 2 3 3" xfId="14593"/>
    <cellStyle name="40 % - Accent5 2 2 2 3 3 2" xfId="14594"/>
    <cellStyle name="40 % - Accent5 2 2 2 3 3 2 2" xfId="14595"/>
    <cellStyle name="40 % - Accent5 2 2 2 3 3 2 2 2" xfId="14596"/>
    <cellStyle name="40 % - Accent5 2 2 2 3 3 2 2 2 2" xfId="14597"/>
    <cellStyle name="40 % - Accent5 2 2 2 3 3 2 2 3" xfId="14598"/>
    <cellStyle name="40 % - Accent5 2 2 2 3 3 2 3" xfId="14599"/>
    <cellStyle name="40 % - Accent5 2 2 2 3 3 2 3 2" xfId="14600"/>
    <cellStyle name="40 % - Accent5 2 2 2 3 3 2 4" xfId="14601"/>
    <cellStyle name="40 % - Accent5 2 2 2 3 3 3" xfId="14602"/>
    <cellStyle name="40 % - Accent5 2 2 2 3 3 3 2" xfId="14603"/>
    <cellStyle name="40 % - Accent5 2 2 2 3 3 3 2 2" xfId="14604"/>
    <cellStyle name="40 % - Accent5 2 2 2 3 3 3 3" xfId="14605"/>
    <cellStyle name="40 % - Accent5 2 2 2 3 3 4" xfId="14606"/>
    <cellStyle name="40 % - Accent5 2 2 2 3 3 4 2" xfId="14607"/>
    <cellStyle name="40 % - Accent5 2 2 2 3 3 5" xfId="14608"/>
    <cellStyle name="40 % - Accent5 2 2 2 3 4" xfId="14609"/>
    <cellStyle name="40 % - Accent5 2 2 2 3 4 2" xfId="14610"/>
    <cellStyle name="40 % - Accent5 2 2 2 3 4 2 2" xfId="14611"/>
    <cellStyle name="40 % - Accent5 2 2 2 3 4 2 2 2" xfId="14612"/>
    <cellStyle name="40 % - Accent5 2 2 2 3 4 2 3" xfId="14613"/>
    <cellStyle name="40 % - Accent5 2 2 2 3 4 3" xfId="14614"/>
    <cellStyle name="40 % - Accent5 2 2 2 3 4 3 2" xfId="14615"/>
    <cellStyle name="40 % - Accent5 2 2 2 3 4 4" xfId="14616"/>
    <cellStyle name="40 % - Accent5 2 2 2 3 5" xfId="14617"/>
    <cellStyle name="40 % - Accent5 2 2 2 3 5 2" xfId="14618"/>
    <cellStyle name="40 % - Accent5 2 2 2 3 5 2 2" xfId="14619"/>
    <cellStyle name="40 % - Accent5 2 2 2 3 5 3" xfId="14620"/>
    <cellStyle name="40 % - Accent5 2 2 2 3 6" xfId="14621"/>
    <cellStyle name="40 % - Accent5 2 2 2 3 6 2" xfId="14622"/>
    <cellStyle name="40 % - Accent5 2 2 2 3 7" xfId="14623"/>
    <cellStyle name="40 % - Accent5 2 2 2 4" xfId="14624"/>
    <cellStyle name="40 % - Accent5 2 2 2 4 2" xfId="14625"/>
    <cellStyle name="40 % - Accent5 2 2 2 4 2 2" xfId="14626"/>
    <cellStyle name="40 % - Accent5 2 2 2 4 2 2 2" xfId="14627"/>
    <cellStyle name="40 % - Accent5 2 2 2 4 2 2 2 2" xfId="14628"/>
    <cellStyle name="40 % - Accent5 2 2 2 4 2 2 2 2 2" xfId="14629"/>
    <cellStyle name="40 % - Accent5 2 2 2 4 2 2 2 3" xfId="14630"/>
    <cellStyle name="40 % - Accent5 2 2 2 4 2 2 3" xfId="14631"/>
    <cellStyle name="40 % - Accent5 2 2 2 4 2 2 3 2" xfId="14632"/>
    <cellStyle name="40 % - Accent5 2 2 2 4 2 2 4" xfId="14633"/>
    <cellStyle name="40 % - Accent5 2 2 2 4 2 3" xfId="14634"/>
    <cellStyle name="40 % - Accent5 2 2 2 4 2 3 2" xfId="14635"/>
    <cellStyle name="40 % - Accent5 2 2 2 4 2 3 2 2" xfId="14636"/>
    <cellStyle name="40 % - Accent5 2 2 2 4 2 3 3" xfId="14637"/>
    <cellStyle name="40 % - Accent5 2 2 2 4 2 4" xfId="14638"/>
    <cellStyle name="40 % - Accent5 2 2 2 4 2 4 2" xfId="14639"/>
    <cellStyle name="40 % - Accent5 2 2 2 4 2 5" xfId="14640"/>
    <cellStyle name="40 % - Accent5 2 2 2 4 3" xfId="14641"/>
    <cellStyle name="40 % - Accent5 2 2 2 4 3 2" xfId="14642"/>
    <cellStyle name="40 % - Accent5 2 2 2 4 3 2 2" xfId="14643"/>
    <cellStyle name="40 % - Accent5 2 2 2 4 3 2 2 2" xfId="14644"/>
    <cellStyle name="40 % - Accent5 2 2 2 4 3 2 3" xfId="14645"/>
    <cellStyle name="40 % - Accent5 2 2 2 4 3 3" xfId="14646"/>
    <cellStyle name="40 % - Accent5 2 2 2 4 3 3 2" xfId="14647"/>
    <cellStyle name="40 % - Accent5 2 2 2 4 3 4" xfId="14648"/>
    <cellStyle name="40 % - Accent5 2 2 2 4 4" xfId="14649"/>
    <cellStyle name="40 % - Accent5 2 2 2 4 4 2" xfId="14650"/>
    <cellStyle name="40 % - Accent5 2 2 2 4 4 2 2" xfId="14651"/>
    <cellStyle name="40 % - Accent5 2 2 2 4 4 3" xfId="14652"/>
    <cellStyle name="40 % - Accent5 2 2 2 4 5" xfId="14653"/>
    <cellStyle name="40 % - Accent5 2 2 2 4 5 2" xfId="14654"/>
    <cellStyle name="40 % - Accent5 2 2 2 4 6" xfId="14655"/>
    <cellStyle name="40 % - Accent5 2 2 2 5" xfId="14656"/>
    <cellStyle name="40 % - Accent5 2 2 2 5 2" xfId="14657"/>
    <cellStyle name="40 % - Accent5 2 2 2 5 2 2" xfId="14658"/>
    <cellStyle name="40 % - Accent5 2 2 2 5 2 2 2" xfId="14659"/>
    <cellStyle name="40 % - Accent5 2 2 2 5 2 2 2 2" xfId="14660"/>
    <cellStyle name="40 % - Accent5 2 2 2 5 2 2 3" xfId="14661"/>
    <cellStyle name="40 % - Accent5 2 2 2 5 2 3" xfId="14662"/>
    <cellStyle name="40 % - Accent5 2 2 2 5 2 3 2" xfId="14663"/>
    <cellStyle name="40 % - Accent5 2 2 2 5 2 4" xfId="14664"/>
    <cellStyle name="40 % - Accent5 2 2 2 5 3" xfId="14665"/>
    <cellStyle name="40 % - Accent5 2 2 2 5 3 2" xfId="14666"/>
    <cellStyle name="40 % - Accent5 2 2 2 5 3 2 2" xfId="14667"/>
    <cellStyle name="40 % - Accent5 2 2 2 5 3 3" xfId="14668"/>
    <cellStyle name="40 % - Accent5 2 2 2 5 4" xfId="14669"/>
    <cellStyle name="40 % - Accent5 2 2 2 5 4 2" xfId="14670"/>
    <cellStyle name="40 % - Accent5 2 2 2 5 5" xfId="14671"/>
    <cellStyle name="40 % - Accent5 2 2 2 6" xfId="14672"/>
    <cellStyle name="40 % - Accent5 2 2 2 6 2" xfId="14673"/>
    <cellStyle name="40 % - Accent5 2 2 2 6 2 2" xfId="14674"/>
    <cellStyle name="40 % - Accent5 2 2 2 6 2 2 2" xfId="14675"/>
    <cellStyle name="40 % - Accent5 2 2 2 6 2 3" xfId="14676"/>
    <cellStyle name="40 % - Accent5 2 2 2 6 3" xfId="14677"/>
    <cellStyle name="40 % - Accent5 2 2 2 6 3 2" xfId="14678"/>
    <cellStyle name="40 % - Accent5 2 2 2 6 4" xfId="14679"/>
    <cellStyle name="40 % - Accent5 2 2 2 7" xfId="14680"/>
    <cellStyle name="40 % - Accent5 2 2 2 7 2" xfId="14681"/>
    <cellStyle name="40 % - Accent5 2 2 2 7 2 2" xfId="14682"/>
    <cellStyle name="40 % - Accent5 2 2 2 7 3" xfId="14683"/>
    <cellStyle name="40 % - Accent5 2 2 2 8" xfId="14684"/>
    <cellStyle name="40 % - Accent5 2 2 2 8 2" xfId="14685"/>
    <cellStyle name="40 % - Accent5 2 2 2 9" xfId="14686"/>
    <cellStyle name="40 % - Accent5 2 2 3" xfId="14687"/>
    <cellStyle name="40 % - Accent5 2 2 3 2" xfId="14688"/>
    <cellStyle name="40 % - Accent5 2 2 3 2 2" xfId="14689"/>
    <cellStyle name="40 % - Accent5 2 2 3 2 2 2" xfId="14690"/>
    <cellStyle name="40 % - Accent5 2 2 3 2 2 2 2" xfId="14691"/>
    <cellStyle name="40 % - Accent5 2 2 3 2 2 2 2 2" xfId="14692"/>
    <cellStyle name="40 % - Accent5 2 2 3 2 2 2 2 2 2" xfId="14693"/>
    <cellStyle name="40 % - Accent5 2 2 3 2 2 2 2 3" xfId="14694"/>
    <cellStyle name="40 % - Accent5 2 2 3 2 2 2 3" xfId="14695"/>
    <cellStyle name="40 % - Accent5 2 2 3 2 2 2 3 2" xfId="14696"/>
    <cellStyle name="40 % - Accent5 2 2 3 2 2 2 4" xfId="14697"/>
    <cellStyle name="40 % - Accent5 2 2 3 2 2 3" xfId="14698"/>
    <cellStyle name="40 % - Accent5 2 2 3 2 2 3 2" xfId="14699"/>
    <cellStyle name="40 % - Accent5 2 2 3 2 2 3 2 2" xfId="14700"/>
    <cellStyle name="40 % - Accent5 2 2 3 2 2 3 3" xfId="14701"/>
    <cellStyle name="40 % - Accent5 2 2 3 2 2 4" xfId="14702"/>
    <cellStyle name="40 % - Accent5 2 2 3 2 2 4 2" xfId="14703"/>
    <cellStyle name="40 % - Accent5 2 2 3 2 2 5" xfId="14704"/>
    <cellStyle name="40 % - Accent5 2 2 3 2 3" xfId="14705"/>
    <cellStyle name="40 % - Accent5 2 2 3 2 3 2" xfId="14706"/>
    <cellStyle name="40 % - Accent5 2 2 3 2 3 2 2" xfId="14707"/>
    <cellStyle name="40 % - Accent5 2 2 3 2 3 2 2 2" xfId="14708"/>
    <cellStyle name="40 % - Accent5 2 2 3 2 3 2 2 2 2" xfId="14709"/>
    <cellStyle name="40 % - Accent5 2 2 3 2 3 2 2 3" xfId="14710"/>
    <cellStyle name="40 % - Accent5 2 2 3 2 3 2 3" xfId="14711"/>
    <cellStyle name="40 % - Accent5 2 2 3 2 3 2 3 2" xfId="14712"/>
    <cellStyle name="40 % - Accent5 2 2 3 2 3 2 4" xfId="14713"/>
    <cellStyle name="40 % - Accent5 2 2 3 2 3 3" xfId="14714"/>
    <cellStyle name="40 % - Accent5 2 2 3 2 3 3 2" xfId="14715"/>
    <cellStyle name="40 % - Accent5 2 2 3 2 3 3 2 2" xfId="14716"/>
    <cellStyle name="40 % - Accent5 2 2 3 2 3 3 3" xfId="14717"/>
    <cellStyle name="40 % - Accent5 2 2 3 2 3 4" xfId="14718"/>
    <cellStyle name="40 % - Accent5 2 2 3 2 3 4 2" xfId="14719"/>
    <cellStyle name="40 % - Accent5 2 2 3 2 3 5" xfId="14720"/>
    <cellStyle name="40 % - Accent5 2 2 3 2 4" xfId="14721"/>
    <cellStyle name="40 % - Accent5 2 2 3 2 4 2" xfId="14722"/>
    <cellStyle name="40 % - Accent5 2 2 3 2 4 2 2" xfId="14723"/>
    <cellStyle name="40 % - Accent5 2 2 3 2 4 2 2 2" xfId="14724"/>
    <cellStyle name="40 % - Accent5 2 2 3 2 4 2 3" xfId="14725"/>
    <cellStyle name="40 % - Accent5 2 2 3 2 4 3" xfId="14726"/>
    <cellStyle name="40 % - Accent5 2 2 3 2 4 3 2" xfId="14727"/>
    <cellStyle name="40 % - Accent5 2 2 3 2 4 4" xfId="14728"/>
    <cellStyle name="40 % - Accent5 2 2 3 2 5" xfId="14729"/>
    <cellStyle name="40 % - Accent5 2 2 3 2 5 2" xfId="14730"/>
    <cellStyle name="40 % - Accent5 2 2 3 2 5 2 2" xfId="14731"/>
    <cellStyle name="40 % - Accent5 2 2 3 2 5 3" xfId="14732"/>
    <cellStyle name="40 % - Accent5 2 2 3 2 6" xfId="14733"/>
    <cellStyle name="40 % - Accent5 2 2 3 2 6 2" xfId="14734"/>
    <cellStyle name="40 % - Accent5 2 2 3 2 7" xfId="14735"/>
    <cellStyle name="40 % - Accent5 2 2 3 3" xfId="14736"/>
    <cellStyle name="40 % - Accent5 2 2 3 3 2" xfId="14737"/>
    <cellStyle name="40 % - Accent5 2 2 3 3 2 2" xfId="14738"/>
    <cellStyle name="40 % - Accent5 2 2 3 3 2 2 2" xfId="14739"/>
    <cellStyle name="40 % - Accent5 2 2 3 3 2 2 2 2" xfId="14740"/>
    <cellStyle name="40 % - Accent5 2 2 3 3 2 2 3" xfId="14741"/>
    <cellStyle name="40 % - Accent5 2 2 3 3 2 3" xfId="14742"/>
    <cellStyle name="40 % - Accent5 2 2 3 3 2 3 2" xfId="14743"/>
    <cellStyle name="40 % - Accent5 2 2 3 3 2 4" xfId="14744"/>
    <cellStyle name="40 % - Accent5 2 2 3 3 3" xfId="14745"/>
    <cellStyle name="40 % - Accent5 2 2 3 3 3 2" xfId="14746"/>
    <cellStyle name="40 % - Accent5 2 2 3 3 3 2 2" xfId="14747"/>
    <cellStyle name="40 % - Accent5 2 2 3 3 3 3" xfId="14748"/>
    <cellStyle name="40 % - Accent5 2 2 3 3 4" xfId="14749"/>
    <cellStyle name="40 % - Accent5 2 2 3 3 4 2" xfId="14750"/>
    <cellStyle name="40 % - Accent5 2 2 3 3 5" xfId="14751"/>
    <cellStyle name="40 % - Accent5 2 2 3 4" xfId="14752"/>
    <cellStyle name="40 % - Accent5 2 2 3 4 2" xfId="14753"/>
    <cellStyle name="40 % - Accent5 2 2 3 4 2 2" xfId="14754"/>
    <cellStyle name="40 % - Accent5 2 2 3 4 2 2 2" xfId="14755"/>
    <cellStyle name="40 % - Accent5 2 2 3 4 2 2 2 2" xfId="14756"/>
    <cellStyle name="40 % - Accent5 2 2 3 4 2 2 3" xfId="14757"/>
    <cellStyle name="40 % - Accent5 2 2 3 4 2 3" xfId="14758"/>
    <cellStyle name="40 % - Accent5 2 2 3 4 2 3 2" xfId="14759"/>
    <cellStyle name="40 % - Accent5 2 2 3 4 2 4" xfId="14760"/>
    <cellStyle name="40 % - Accent5 2 2 3 4 3" xfId="14761"/>
    <cellStyle name="40 % - Accent5 2 2 3 4 3 2" xfId="14762"/>
    <cellStyle name="40 % - Accent5 2 2 3 4 3 2 2" xfId="14763"/>
    <cellStyle name="40 % - Accent5 2 2 3 4 3 3" xfId="14764"/>
    <cellStyle name="40 % - Accent5 2 2 3 4 4" xfId="14765"/>
    <cellStyle name="40 % - Accent5 2 2 3 4 4 2" xfId="14766"/>
    <cellStyle name="40 % - Accent5 2 2 3 4 5" xfId="14767"/>
    <cellStyle name="40 % - Accent5 2 2 3 5" xfId="14768"/>
    <cellStyle name="40 % - Accent5 2 2 3 5 2" xfId="14769"/>
    <cellStyle name="40 % - Accent5 2 2 3 5 2 2" xfId="14770"/>
    <cellStyle name="40 % - Accent5 2 2 3 5 2 2 2" xfId="14771"/>
    <cellStyle name="40 % - Accent5 2 2 3 5 2 3" xfId="14772"/>
    <cellStyle name="40 % - Accent5 2 2 3 5 3" xfId="14773"/>
    <cellStyle name="40 % - Accent5 2 2 3 5 3 2" xfId="14774"/>
    <cellStyle name="40 % - Accent5 2 2 3 5 4" xfId="14775"/>
    <cellStyle name="40 % - Accent5 2 2 3 6" xfId="14776"/>
    <cellStyle name="40 % - Accent5 2 2 3 6 2" xfId="14777"/>
    <cellStyle name="40 % - Accent5 2 2 3 6 2 2" xfId="14778"/>
    <cellStyle name="40 % - Accent5 2 2 3 6 3" xfId="14779"/>
    <cellStyle name="40 % - Accent5 2 2 3 7" xfId="14780"/>
    <cellStyle name="40 % - Accent5 2 2 3 7 2" xfId="14781"/>
    <cellStyle name="40 % - Accent5 2 2 3 8" xfId="14782"/>
    <cellStyle name="40 % - Accent5 2 2 4" xfId="14783"/>
    <cellStyle name="40 % - Accent5 2 2 4 2" xfId="14784"/>
    <cellStyle name="40 % - Accent5 2 2 4 2 2" xfId="14785"/>
    <cellStyle name="40 % - Accent5 2 2 4 2 2 2" xfId="14786"/>
    <cellStyle name="40 % - Accent5 2 2 4 2 2 2 2" xfId="14787"/>
    <cellStyle name="40 % - Accent5 2 2 4 2 2 2 2 2" xfId="14788"/>
    <cellStyle name="40 % - Accent5 2 2 4 2 2 2 3" xfId="14789"/>
    <cellStyle name="40 % - Accent5 2 2 4 2 2 3" xfId="14790"/>
    <cellStyle name="40 % - Accent5 2 2 4 2 2 3 2" xfId="14791"/>
    <cellStyle name="40 % - Accent5 2 2 4 2 2 4" xfId="14792"/>
    <cellStyle name="40 % - Accent5 2 2 4 2 3" xfId="14793"/>
    <cellStyle name="40 % - Accent5 2 2 4 2 3 2" xfId="14794"/>
    <cellStyle name="40 % - Accent5 2 2 4 2 3 2 2" xfId="14795"/>
    <cellStyle name="40 % - Accent5 2 2 4 2 3 3" xfId="14796"/>
    <cellStyle name="40 % - Accent5 2 2 4 2 4" xfId="14797"/>
    <cellStyle name="40 % - Accent5 2 2 4 2 4 2" xfId="14798"/>
    <cellStyle name="40 % - Accent5 2 2 4 2 5" xfId="14799"/>
    <cellStyle name="40 % - Accent5 2 2 4 3" xfId="14800"/>
    <cellStyle name="40 % - Accent5 2 2 4 3 2" xfId="14801"/>
    <cellStyle name="40 % - Accent5 2 2 4 3 2 2" xfId="14802"/>
    <cellStyle name="40 % - Accent5 2 2 4 3 2 2 2" xfId="14803"/>
    <cellStyle name="40 % - Accent5 2 2 4 3 2 2 2 2" xfId="14804"/>
    <cellStyle name="40 % - Accent5 2 2 4 3 2 2 3" xfId="14805"/>
    <cellStyle name="40 % - Accent5 2 2 4 3 2 3" xfId="14806"/>
    <cellStyle name="40 % - Accent5 2 2 4 3 2 3 2" xfId="14807"/>
    <cellStyle name="40 % - Accent5 2 2 4 3 2 4" xfId="14808"/>
    <cellStyle name="40 % - Accent5 2 2 4 3 3" xfId="14809"/>
    <cellStyle name="40 % - Accent5 2 2 4 3 3 2" xfId="14810"/>
    <cellStyle name="40 % - Accent5 2 2 4 3 3 2 2" xfId="14811"/>
    <cellStyle name="40 % - Accent5 2 2 4 3 3 3" xfId="14812"/>
    <cellStyle name="40 % - Accent5 2 2 4 3 4" xfId="14813"/>
    <cellStyle name="40 % - Accent5 2 2 4 3 4 2" xfId="14814"/>
    <cellStyle name="40 % - Accent5 2 2 4 3 5" xfId="14815"/>
    <cellStyle name="40 % - Accent5 2 2 4 4" xfId="14816"/>
    <cellStyle name="40 % - Accent5 2 2 4 4 2" xfId="14817"/>
    <cellStyle name="40 % - Accent5 2 2 4 4 2 2" xfId="14818"/>
    <cellStyle name="40 % - Accent5 2 2 4 4 2 2 2" xfId="14819"/>
    <cellStyle name="40 % - Accent5 2 2 4 4 2 3" xfId="14820"/>
    <cellStyle name="40 % - Accent5 2 2 4 4 3" xfId="14821"/>
    <cellStyle name="40 % - Accent5 2 2 4 4 3 2" xfId="14822"/>
    <cellStyle name="40 % - Accent5 2 2 4 4 4" xfId="14823"/>
    <cellStyle name="40 % - Accent5 2 2 4 5" xfId="14824"/>
    <cellStyle name="40 % - Accent5 2 2 4 5 2" xfId="14825"/>
    <cellStyle name="40 % - Accent5 2 2 4 5 2 2" xfId="14826"/>
    <cellStyle name="40 % - Accent5 2 2 4 5 3" xfId="14827"/>
    <cellStyle name="40 % - Accent5 2 2 4 6" xfId="14828"/>
    <cellStyle name="40 % - Accent5 2 2 4 6 2" xfId="14829"/>
    <cellStyle name="40 % - Accent5 2 2 4 7" xfId="14830"/>
    <cellStyle name="40 % - Accent5 2 2 5" xfId="14831"/>
    <cellStyle name="40 % - Accent5 2 2 5 2" xfId="14832"/>
    <cellStyle name="40 % - Accent5 2 2 5 2 2" xfId="14833"/>
    <cellStyle name="40 % - Accent5 2 2 5 2 2 2" xfId="14834"/>
    <cellStyle name="40 % - Accent5 2 2 5 2 2 2 2" xfId="14835"/>
    <cellStyle name="40 % - Accent5 2 2 5 2 2 2 2 2" xfId="14836"/>
    <cellStyle name="40 % - Accent5 2 2 5 2 2 2 3" xfId="14837"/>
    <cellStyle name="40 % - Accent5 2 2 5 2 2 3" xfId="14838"/>
    <cellStyle name="40 % - Accent5 2 2 5 2 2 3 2" xfId="14839"/>
    <cellStyle name="40 % - Accent5 2 2 5 2 2 4" xfId="14840"/>
    <cellStyle name="40 % - Accent5 2 2 5 2 3" xfId="14841"/>
    <cellStyle name="40 % - Accent5 2 2 5 2 3 2" xfId="14842"/>
    <cellStyle name="40 % - Accent5 2 2 5 2 3 2 2" xfId="14843"/>
    <cellStyle name="40 % - Accent5 2 2 5 2 3 3" xfId="14844"/>
    <cellStyle name="40 % - Accent5 2 2 5 2 4" xfId="14845"/>
    <cellStyle name="40 % - Accent5 2 2 5 2 4 2" xfId="14846"/>
    <cellStyle name="40 % - Accent5 2 2 5 2 5" xfId="14847"/>
    <cellStyle name="40 % - Accent5 2 2 5 3" xfId="14848"/>
    <cellStyle name="40 % - Accent5 2 2 5 3 2" xfId="14849"/>
    <cellStyle name="40 % - Accent5 2 2 5 3 2 2" xfId="14850"/>
    <cellStyle name="40 % - Accent5 2 2 5 3 2 2 2" xfId="14851"/>
    <cellStyle name="40 % - Accent5 2 2 5 3 2 3" xfId="14852"/>
    <cellStyle name="40 % - Accent5 2 2 5 3 3" xfId="14853"/>
    <cellStyle name="40 % - Accent5 2 2 5 3 3 2" xfId="14854"/>
    <cellStyle name="40 % - Accent5 2 2 5 3 4" xfId="14855"/>
    <cellStyle name="40 % - Accent5 2 2 5 4" xfId="14856"/>
    <cellStyle name="40 % - Accent5 2 2 5 4 2" xfId="14857"/>
    <cellStyle name="40 % - Accent5 2 2 5 4 2 2" xfId="14858"/>
    <cellStyle name="40 % - Accent5 2 2 5 4 3" xfId="14859"/>
    <cellStyle name="40 % - Accent5 2 2 5 5" xfId="14860"/>
    <cellStyle name="40 % - Accent5 2 2 5 5 2" xfId="14861"/>
    <cellStyle name="40 % - Accent5 2 2 5 6" xfId="14862"/>
    <cellStyle name="40 % - Accent5 2 2 6" xfId="14863"/>
    <cellStyle name="40 % - Accent5 2 2 6 2" xfId="14864"/>
    <cellStyle name="40 % - Accent5 2 2 6 2 2" xfId="14865"/>
    <cellStyle name="40 % - Accent5 2 2 6 2 2 2" xfId="14866"/>
    <cellStyle name="40 % - Accent5 2 2 6 2 2 2 2" xfId="14867"/>
    <cellStyle name="40 % - Accent5 2 2 6 2 2 3" xfId="14868"/>
    <cellStyle name="40 % - Accent5 2 2 6 2 3" xfId="14869"/>
    <cellStyle name="40 % - Accent5 2 2 6 2 3 2" xfId="14870"/>
    <cellStyle name="40 % - Accent5 2 2 6 2 4" xfId="14871"/>
    <cellStyle name="40 % - Accent5 2 2 6 3" xfId="14872"/>
    <cellStyle name="40 % - Accent5 2 2 6 3 2" xfId="14873"/>
    <cellStyle name="40 % - Accent5 2 2 6 3 2 2" xfId="14874"/>
    <cellStyle name="40 % - Accent5 2 2 6 3 3" xfId="14875"/>
    <cellStyle name="40 % - Accent5 2 2 6 4" xfId="14876"/>
    <cellStyle name="40 % - Accent5 2 2 6 4 2" xfId="14877"/>
    <cellStyle name="40 % - Accent5 2 2 6 5" xfId="14878"/>
    <cellStyle name="40 % - Accent5 2 2 7" xfId="14879"/>
    <cellStyle name="40 % - Accent5 2 2 7 2" xfId="14880"/>
    <cellStyle name="40 % - Accent5 2 2 7 2 2" xfId="14881"/>
    <cellStyle name="40 % - Accent5 2 2 7 2 2 2" xfId="14882"/>
    <cellStyle name="40 % - Accent5 2 2 7 2 3" xfId="14883"/>
    <cellStyle name="40 % - Accent5 2 2 7 3" xfId="14884"/>
    <cellStyle name="40 % - Accent5 2 2 7 3 2" xfId="14885"/>
    <cellStyle name="40 % - Accent5 2 2 7 4" xfId="14886"/>
    <cellStyle name="40 % - Accent5 2 2 8" xfId="14887"/>
    <cellStyle name="40 % - Accent5 2 2 8 2" xfId="14888"/>
    <cellStyle name="40 % - Accent5 2 2 8 2 2" xfId="14889"/>
    <cellStyle name="40 % - Accent5 2 2 8 3" xfId="14890"/>
    <cellStyle name="40 % - Accent5 2 2 9" xfId="14891"/>
    <cellStyle name="40 % - Accent5 2 2 9 2" xfId="14892"/>
    <cellStyle name="40 % - Accent5 2 3" xfId="14893"/>
    <cellStyle name="40 % - Accent5 2 3 2" xfId="14894"/>
    <cellStyle name="40 % - Accent5 2 3 2 2" xfId="14895"/>
    <cellStyle name="40 % - Accent5 2 3 2 2 2" xfId="14896"/>
    <cellStyle name="40 % - Accent5 2 3 2 2 2 2" xfId="14897"/>
    <cellStyle name="40 % - Accent5 2 3 2 2 2 2 2" xfId="14898"/>
    <cellStyle name="40 % - Accent5 2 3 2 2 2 2 2 2" xfId="14899"/>
    <cellStyle name="40 % - Accent5 2 3 2 2 2 2 2 2 2" xfId="14900"/>
    <cellStyle name="40 % - Accent5 2 3 2 2 2 2 2 3" xfId="14901"/>
    <cellStyle name="40 % - Accent5 2 3 2 2 2 2 3" xfId="14902"/>
    <cellStyle name="40 % - Accent5 2 3 2 2 2 2 3 2" xfId="14903"/>
    <cellStyle name="40 % - Accent5 2 3 2 2 2 2 4" xfId="14904"/>
    <cellStyle name="40 % - Accent5 2 3 2 2 2 3" xfId="14905"/>
    <cellStyle name="40 % - Accent5 2 3 2 2 2 3 2" xfId="14906"/>
    <cellStyle name="40 % - Accent5 2 3 2 2 2 3 2 2" xfId="14907"/>
    <cellStyle name="40 % - Accent5 2 3 2 2 2 3 3" xfId="14908"/>
    <cellStyle name="40 % - Accent5 2 3 2 2 2 4" xfId="14909"/>
    <cellStyle name="40 % - Accent5 2 3 2 2 2 4 2" xfId="14910"/>
    <cellStyle name="40 % - Accent5 2 3 2 2 2 5" xfId="14911"/>
    <cellStyle name="40 % - Accent5 2 3 2 2 3" xfId="14912"/>
    <cellStyle name="40 % - Accent5 2 3 2 2 3 2" xfId="14913"/>
    <cellStyle name="40 % - Accent5 2 3 2 2 3 2 2" xfId="14914"/>
    <cellStyle name="40 % - Accent5 2 3 2 2 3 2 2 2" xfId="14915"/>
    <cellStyle name="40 % - Accent5 2 3 2 2 3 2 2 2 2" xfId="14916"/>
    <cellStyle name="40 % - Accent5 2 3 2 2 3 2 2 3" xfId="14917"/>
    <cellStyle name="40 % - Accent5 2 3 2 2 3 2 3" xfId="14918"/>
    <cellStyle name="40 % - Accent5 2 3 2 2 3 2 3 2" xfId="14919"/>
    <cellStyle name="40 % - Accent5 2 3 2 2 3 2 4" xfId="14920"/>
    <cellStyle name="40 % - Accent5 2 3 2 2 3 3" xfId="14921"/>
    <cellStyle name="40 % - Accent5 2 3 2 2 3 3 2" xfId="14922"/>
    <cellStyle name="40 % - Accent5 2 3 2 2 3 3 2 2" xfId="14923"/>
    <cellStyle name="40 % - Accent5 2 3 2 2 3 3 3" xfId="14924"/>
    <cellStyle name="40 % - Accent5 2 3 2 2 3 4" xfId="14925"/>
    <cellStyle name="40 % - Accent5 2 3 2 2 3 4 2" xfId="14926"/>
    <cellStyle name="40 % - Accent5 2 3 2 2 3 5" xfId="14927"/>
    <cellStyle name="40 % - Accent5 2 3 2 2 4" xfId="14928"/>
    <cellStyle name="40 % - Accent5 2 3 2 2 4 2" xfId="14929"/>
    <cellStyle name="40 % - Accent5 2 3 2 2 4 2 2" xfId="14930"/>
    <cellStyle name="40 % - Accent5 2 3 2 2 4 2 2 2" xfId="14931"/>
    <cellStyle name="40 % - Accent5 2 3 2 2 4 2 3" xfId="14932"/>
    <cellStyle name="40 % - Accent5 2 3 2 2 4 3" xfId="14933"/>
    <cellStyle name="40 % - Accent5 2 3 2 2 4 3 2" xfId="14934"/>
    <cellStyle name="40 % - Accent5 2 3 2 2 4 4" xfId="14935"/>
    <cellStyle name="40 % - Accent5 2 3 2 2 5" xfId="14936"/>
    <cellStyle name="40 % - Accent5 2 3 2 2 5 2" xfId="14937"/>
    <cellStyle name="40 % - Accent5 2 3 2 2 5 2 2" xfId="14938"/>
    <cellStyle name="40 % - Accent5 2 3 2 2 5 3" xfId="14939"/>
    <cellStyle name="40 % - Accent5 2 3 2 2 6" xfId="14940"/>
    <cellStyle name="40 % - Accent5 2 3 2 2 6 2" xfId="14941"/>
    <cellStyle name="40 % - Accent5 2 3 2 2 7" xfId="14942"/>
    <cellStyle name="40 % - Accent5 2 3 2 3" xfId="14943"/>
    <cellStyle name="40 % - Accent5 2 3 2 3 2" xfId="14944"/>
    <cellStyle name="40 % - Accent5 2 3 2 3 2 2" xfId="14945"/>
    <cellStyle name="40 % - Accent5 2 3 2 3 2 2 2" xfId="14946"/>
    <cellStyle name="40 % - Accent5 2 3 2 3 2 2 2 2" xfId="14947"/>
    <cellStyle name="40 % - Accent5 2 3 2 3 2 2 3" xfId="14948"/>
    <cellStyle name="40 % - Accent5 2 3 2 3 2 3" xfId="14949"/>
    <cellStyle name="40 % - Accent5 2 3 2 3 2 3 2" xfId="14950"/>
    <cellStyle name="40 % - Accent5 2 3 2 3 2 4" xfId="14951"/>
    <cellStyle name="40 % - Accent5 2 3 2 3 3" xfId="14952"/>
    <cellStyle name="40 % - Accent5 2 3 2 3 3 2" xfId="14953"/>
    <cellStyle name="40 % - Accent5 2 3 2 3 3 2 2" xfId="14954"/>
    <cellStyle name="40 % - Accent5 2 3 2 3 3 3" xfId="14955"/>
    <cellStyle name="40 % - Accent5 2 3 2 3 4" xfId="14956"/>
    <cellStyle name="40 % - Accent5 2 3 2 3 4 2" xfId="14957"/>
    <cellStyle name="40 % - Accent5 2 3 2 3 5" xfId="14958"/>
    <cellStyle name="40 % - Accent5 2 3 2 4" xfId="14959"/>
    <cellStyle name="40 % - Accent5 2 3 2 4 2" xfId="14960"/>
    <cellStyle name="40 % - Accent5 2 3 2 4 2 2" xfId="14961"/>
    <cellStyle name="40 % - Accent5 2 3 2 4 2 2 2" xfId="14962"/>
    <cellStyle name="40 % - Accent5 2 3 2 4 2 2 2 2" xfId="14963"/>
    <cellStyle name="40 % - Accent5 2 3 2 4 2 2 3" xfId="14964"/>
    <cellStyle name="40 % - Accent5 2 3 2 4 2 3" xfId="14965"/>
    <cellStyle name="40 % - Accent5 2 3 2 4 2 3 2" xfId="14966"/>
    <cellStyle name="40 % - Accent5 2 3 2 4 2 4" xfId="14967"/>
    <cellStyle name="40 % - Accent5 2 3 2 4 3" xfId="14968"/>
    <cellStyle name="40 % - Accent5 2 3 2 4 3 2" xfId="14969"/>
    <cellStyle name="40 % - Accent5 2 3 2 4 3 2 2" xfId="14970"/>
    <cellStyle name="40 % - Accent5 2 3 2 4 3 3" xfId="14971"/>
    <cellStyle name="40 % - Accent5 2 3 2 4 4" xfId="14972"/>
    <cellStyle name="40 % - Accent5 2 3 2 4 4 2" xfId="14973"/>
    <cellStyle name="40 % - Accent5 2 3 2 4 5" xfId="14974"/>
    <cellStyle name="40 % - Accent5 2 3 2 5" xfId="14975"/>
    <cellStyle name="40 % - Accent5 2 3 2 5 2" xfId="14976"/>
    <cellStyle name="40 % - Accent5 2 3 2 5 2 2" xfId="14977"/>
    <cellStyle name="40 % - Accent5 2 3 2 5 2 2 2" xfId="14978"/>
    <cellStyle name="40 % - Accent5 2 3 2 5 2 3" xfId="14979"/>
    <cellStyle name="40 % - Accent5 2 3 2 5 3" xfId="14980"/>
    <cellStyle name="40 % - Accent5 2 3 2 5 3 2" xfId="14981"/>
    <cellStyle name="40 % - Accent5 2 3 2 5 4" xfId="14982"/>
    <cellStyle name="40 % - Accent5 2 3 2 6" xfId="14983"/>
    <cellStyle name="40 % - Accent5 2 3 2 6 2" xfId="14984"/>
    <cellStyle name="40 % - Accent5 2 3 2 6 2 2" xfId="14985"/>
    <cellStyle name="40 % - Accent5 2 3 2 6 3" xfId="14986"/>
    <cellStyle name="40 % - Accent5 2 3 2 7" xfId="14987"/>
    <cellStyle name="40 % - Accent5 2 3 2 7 2" xfId="14988"/>
    <cellStyle name="40 % - Accent5 2 3 2 8" xfId="14989"/>
    <cellStyle name="40 % - Accent5 2 3 3" xfId="14990"/>
    <cellStyle name="40 % - Accent5 2 3 3 2" xfId="14991"/>
    <cellStyle name="40 % - Accent5 2 3 3 2 2" xfId="14992"/>
    <cellStyle name="40 % - Accent5 2 3 3 2 2 2" xfId="14993"/>
    <cellStyle name="40 % - Accent5 2 3 3 2 2 2 2" xfId="14994"/>
    <cellStyle name="40 % - Accent5 2 3 3 2 2 2 2 2" xfId="14995"/>
    <cellStyle name="40 % - Accent5 2 3 3 2 2 2 3" xfId="14996"/>
    <cellStyle name="40 % - Accent5 2 3 3 2 2 3" xfId="14997"/>
    <cellStyle name="40 % - Accent5 2 3 3 2 2 3 2" xfId="14998"/>
    <cellStyle name="40 % - Accent5 2 3 3 2 2 4" xfId="14999"/>
    <cellStyle name="40 % - Accent5 2 3 3 2 3" xfId="15000"/>
    <cellStyle name="40 % - Accent5 2 3 3 2 3 2" xfId="15001"/>
    <cellStyle name="40 % - Accent5 2 3 3 2 3 2 2" xfId="15002"/>
    <cellStyle name="40 % - Accent5 2 3 3 2 3 3" xfId="15003"/>
    <cellStyle name="40 % - Accent5 2 3 3 2 4" xfId="15004"/>
    <cellStyle name="40 % - Accent5 2 3 3 2 4 2" xfId="15005"/>
    <cellStyle name="40 % - Accent5 2 3 3 2 5" xfId="15006"/>
    <cellStyle name="40 % - Accent5 2 3 3 3" xfId="15007"/>
    <cellStyle name="40 % - Accent5 2 3 3 3 2" xfId="15008"/>
    <cellStyle name="40 % - Accent5 2 3 3 3 2 2" xfId="15009"/>
    <cellStyle name="40 % - Accent5 2 3 3 3 2 2 2" xfId="15010"/>
    <cellStyle name="40 % - Accent5 2 3 3 3 2 2 2 2" xfId="15011"/>
    <cellStyle name="40 % - Accent5 2 3 3 3 2 2 3" xfId="15012"/>
    <cellStyle name="40 % - Accent5 2 3 3 3 2 3" xfId="15013"/>
    <cellStyle name="40 % - Accent5 2 3 3 3 2 3 2" xfId="15014"/>
    <cellStyle name="40 % - Accent5 2 3 3 3 2 4" xfId="15015"/>
    <cellStyle name="40 % - Accent5 2 3 3 3 3" xfId="15016"/>
    <cellStyle name="40 % - Accent5 2 3 3 3 3 2" xfId="15017"/>
    <cellStyle name="40 % - Accent5 2 3 3 3 3 2 2" xfId="15018"/>
    <cellStyle name="40 % - Accent5 2 3 3 3 3 3" xfId="15019"/>
    <cellStyle name="40 % - Accent5 2 3 3 3 4" xfId="15020"/>
    <cellStyle name="40 % - Accent5 2 3 3 3 4 2" xfId="15021"/>
    <cellStyle name="40 % - Accent5 2 3 3 3 5" xfId="15022"/>
    <cellStyle name="40 % - Accent5 2 3 3 4" xfId="15023"/>
    <cellStyle name="40 % - Accent5 2 3 3 4 2" xfId="15024"/>
    <cellStyle name="40 % - Accent5 2 3 3 4 2 2" xfId="15025"/>
    <cellStyle name="40 % - Accent5 2 3 3 4 2 2 2" xfId="15026"/>
    <cellStyle name="40 % - Accent5 2 3 3 4 2 3" xfId="15027"/>
    <cellStyle name="40 % - Accent5 2 3 3 4 3" xfId="15028"/>
    <cellStyle name="40 % - Accent5 2 3 3 4 3 2" xfId="15029"/>
    <cellStyle name="40 % - Accent5 2 3 3 4 4" xfId="15030"/>
    <cellStyle name="40 % - Accent5 2 3 3 5" xfId="15031"/>
    <cellStyle name="40 % - Accent5 2 3 3 5 2" xfId="15032"/>
    <cellStyle name="40 % - Accent5 2 3 3 5 2 2" xfId="15033"/>
    <cellStyle name="40 % - Accent5 2 3 3 5 3" xfId="15034"/>
    <cellStyle name="40 % - Accent5 2 3 3 6" xfId="15035"/>
    <cellStyle name="40 % - Accent5 2 3 3 6 2" xfId="15036"/>
    <cellStyle name="40 % - Accent5 2 3 3 7" xfId="15037"/>
    <cellStyle name="40 % - Accent5 2 3 4" xfId="15038"/>
    <cellStyle name="40 % - Accent5 2 3 4 2" xfId="15039"/>
    <cellStyle name="40 % - Accent5 2 3 4 2 2" xfId="15040"/>
    <cellStyle name="40 % - Accent5 2 3 4 2 2 2" xfId="15041"/>
    <cellStyle name="40 % - Accent5 2 3 4 2 2 2 2" xfId="15042"/>
    <cellStyle name="40 % - Accent5 2 3 4 2 2 2 2 2" xfId="15043"/>
    <cellStyle name="40 % - Accent5 2 3 4 2 2 2 3" xfId="15044"/>
    <cellStyle name="40 % - Accent5 2 3 4 2 2 3" xfId="15045"/>
    <cellStyle name="40 % - Accent5 2 3 4 2 2 3 2" xfId="15046"/>
    <cellStyle name="40 % - Accent5 2 3 4 2 2 4" xfId="15047"/>
    <cellStyle name="40 % - Accent5 2 3 4 2 3" xfId="15048"/>
    <cellStyle name="40 % - Accent5 2 3 4 2 3 2" xfId="15049"/>
    <cellStyle name="40 % - Accent5 2 3 4 2 3 2 2" xfId="15050"/>
    <cellStyle name="40 % - Accent5 2 3 4 2 3 3" xfId="15051"/>
    <cellStyle name="40 % - Accent5 2 3 4 2 4" xfId="15052"/>
    <cellStyle name="40 % - Accent5 2 3 4 2 4 2" xfId="15053"/>
    <cellStyle name="40 % - Accent5 2 3 4 2 5" xfId="15054"/>
    <cellStyle name="40 % - Accent5 2 3 4 3" xfId="15055"/>
    <cellStyle name="40 % - Accent5 2 3 4 3 2" xfId="15056"/>
    <cellStyle name="40 % - Accent5 2 3 4 3 2 2" xfId="15057"/>
    <cellStyle name="40 % - Accent5 2 3 4 3 2 2 2" xfId="15058"/>
    <cellStyle name="40 % - Accent5 2 3 4 3 2 3" xfId="15059"/>
    <cellStyle name="40 % - Accent5 2 3 4 3 3" xfId="15060"/>
    <cellStyle name="40 % - Accent5 2 3 4 3 3 2" xfId="15061"/>
    <cellStyle name="40 % - Accent5 2 3 4 3 4" xfId="15062"/>
    <cellStyle name="40 % - Accent5 2 3 4 4" xfId="15063"/>
    <cellStyle name="40 % - Accent5 2 3 4 4 2" xfId="15064"/>
    <cellStyle name="40 % - Accent5 2 3 4 4 2 2" xfId="15065"/>
    <cellStyle name="40 % - Accent5 2 3 4 4 3" xfId="15066"/>
    <cellStyle name="40 % - Accent5 2 3 4 5" xfId="15067"/>
    <cellStyle name="40 % - Accent5 2 3 4 5 2" xfId="15068"/>
    <cellStyle name="40 % - Accent5 2 3 4 6" xfId="15069"/>
    <cellStyle name="40 % - Accent5 2 3 5" xfId="15070"/>
    <cellStyle name="40 % - Accent5 2 3 5 2" xfId="15071"/>
    <cellStyle name="40 % - Accent5 2 3 5 2 2" xfId="15072"/>
    <cellStyle name="40 % - Accent5 2 3 5 2 2 2" xfId="15073"/>
    <cellStyle name="40 % - Accent5 2 3 5 2 2 2 2" xfId="15074"/>
    <cellStyle name="40 % - Accent5 2 3 5 2 2 3" xfId="15075"/>
    <cellStyle name="40 % - Accent5 2 3 5 2 3" xfId="15076"/>
    <cellStyle name="40 % - Accent5 2 3 5 2 3 2" xfId="15077"/>
    <cellStyle name="40 % - Accent5 2 3 5 2 4" xfId="15078"/>
    <cellStyle name="40 % - Accent5 2 3 5 3" xfId="15079"/>
    <cellStyle name="40 % - Accent5 2 3 5 3 2" xfId="15080"/>
    <cellStyle name="40 % - Accent5 2 3 5 3 2 2" xfId="15081"/>
    <cellStyle name="40 % - Accent5 2 3 5 3 3" xfId="15082"/>
    <cellStyle name="40 % - Accent5 2 3 5 4" xfId="15083"/>
    <cellStyle name="40 % - Accent5 2 3 5 4 2" xfId="15084"/>
    <cellStyle name="40 % - Accent5 2 3 5 5" xfId="15085"/>
    <cellStyle name="40 % - Accent5 2 3 6" xfId="15086"/>
    <cellStyle name="40 % - Accent5 2 3 6 2" xfId="15087"/>
    <cellStyle name="40 % - Accent5 2 3 6 2 2" xfId="15088"/>
    <cellStyle name="40 % - Accent5 2 3 6 2 2 2" xfId="15089"/>
    <cellStyle name="40 % - Accent5 2 3 6 2 3" xfId="15090"/>
    <cellStyle name="40 % - Accent5 2 3 6 3" xfId="15091"/>
    <cellStyle name="40 % - Accent5 2 3 6 3 2" xfId="15092"/>
    <cellStyle name="40 % - Accent5 2 3 6 4" xfId="15093"/>
    <cellStyle name="40 % - Accent5 2 3 7" xfId="15094"/>
    <cellStyle name="40 % - Accent5 2 3 7 2" xfId="15095"/>
    <cellStyle name="40 % - Accent5 2 3 7 2 2" xfId="15096"/>
    <cellStyle name="40 % - Accent5 2 3 7 3" xfId="15097"/>
    <cellStyle name="40 % - Accent5 2 3 8" xfId="15098"/>
    <cellStyle name="40 % - Accent5 2 3 8 2" xfId="15099"/>
    <cellStyle name="40 % - Accent5 2 3 9" xfId="15100"/>
    <cellStyle name="40 % - Accent5 2 4" xfId="15101"/>
    <cellStyle name="40 % - Accent5 2 4 2" xfId="15102"/>
    <cellStyle name="40 % - Accent5 2 4 2 2" xfId="15103"/>
    <cellStyle name="40 % - Accent5 2 4 2 2 2" xfId="15104"/>
    <cellStyle name="40 % - Accent5 2 4 2 2 2 2" xfId="15105"/>
    <cellStyle name="40 % - Accent5 2 4 2 2 2 2 2" xfId="15106"/>
    <cellStyle name="40 % - Accent5 2 4 2 2 2 2 2 2" xfId="15107"/>
    <cellStyle name="40 % - Accent5 2 4 2 2 2 2 3" xfId="15108"/>
    <cellStyle name="40 % - Accent5 2 4 2 2 2 3" xfId="15109"/>
    <cellStyle name="40 % - Accent5 2 4 2 2 2 3 2" xfId="15110"/>
    <cellStyle name="40 % - Accent5 2 4 2 2 2 4" xfId="15111"/>
    <cellStyle name="40 % - Accent5 2 4 2 2 3" xfId="15112"/>
    <cellStyle name="40 % - Accent5 2 4 2 2 3 2" xfId="15113"/>
    <cellStyle name="40 % - Accent5 2 4 2 2 3 2 2" xfId="15114"/>
    <cellStyle name="40 % - Accent5 2 4 2 2 3 3" xfId="15115"/>
    <cellStyle name="40 % - Accent5 2 4 2 2 4" xfId="15116"/>
    <cellStyle name="40 % - Accent5 2 4 2 2 4 2" xfId="15117"/>
    <cellStyle name="40 % - Accent5 2 4 2 2 5" xfId="15118"/>
    <cellStyle name="40 % - Accent5 2 4 2 3" xfId="15119"/>
    <cellStyle name="40 % - Accent5 2 4 2 3 2" xfId="15120"/>
    <cellStyle name="40 % - Accent5 2 4 2 3 2 2" xfId="15121"/>
    <cellStyle name="40 % - Accent5 2 4 2 3 2 2 2" xfId="15122"/>
    <cellStyle name="40 % - Accent5 2 4 2 3 2 2 2 2" xfId="15123"/>
    <cellStyle name="40 % - Accent5 2 4 2 3 2 2 3" xfId="15124"/>
    <cellStyle name="40 % - Accent5 2 4 2 3 2 3" xfId="15125"/>
    <cellStyle name="40 % - Accent5 2 4 2 3 2 3 2" xfId="15126"/>
    <cellStyle name="40 % - Accent5 2 4 2 3 2 4" xfId="15127"/>
    <cellStyle name="40 % - Accent5 2 4 2 3 3" xfId="15128"/>
    <cellStyle name="40 % - Accent5 2 4 2 3 3 2" xfId="15129"/>
    <cellStyle name="40 % - Accent5 2 4 2 3 3 2 2" xfId="15130"/>
    <cellStyle name="40 % - Accent5 2 4 2 3 3 3" xfId="15131"/>
    <cellStyle name="40 % - Accent5 2 4 2 3 4" xfId="15132"/>
    <cellStyle name="40 % - Accent5 2 4 2 3 4 2" xfId="15133"/>
    <cellStyle name="40 % - Accent5 2 4 2 3 5" xfId="15134"/>
    <cellStyle name="40 % - Accent5 2 4 2 4" xfId="15135"/>
    <cellStyle name="40 % - Accent5 2 4 2 4 2" xfId="15136"/>
    <cellStyle name="40 % - Accent5 2 4 2 4 2 2" xfId="15137"/>
    <cellStyle name="40 % - Accent5 2 4 2 4 2 2 2" xfId="15138"/>
    <cellStyle name="40 % - Accent5 2 4 2 4 2 3" xfId="15139"/>
    <cellStyle name="40 % - Accent5 2 4 2 4 3" xfId="15140"/>
    <cellStyle name="40 % - Accent5 2 4 2 4 3 2" xfId="15141"/>
    <cellStyle name="40 % - Accent5 2 4 2 4 4" xfId="15142"/>
    <cellStyle name="40 % - Accent5 2 4 2 5" xfId="15143"/>
    <cellStyle name="40 % - Accent5 2 4 2 5 2" xfId="15144"/>
    <cellStyle name="40 % - Accent5 2 4 2 5 2 2" xfId="15145"/>
    <cellStyle name="40 % - Accent5 2 4 2 5 3" xfId="15146"/>
    <cellStyle name="40 % - Accent5 2 4 2 6" xfId="15147"/>
    <cellStyle name="40 % - Accent5 2 4 2 6 2" xfId="15148"/>
    <cellStyle name="40 % - Accent5 2 4 2 7" xfId="15149"/>
    <cellStyle name="40 % - Accent5 2 4 3" xfId="15150"/>
    <cellStyle name="40 % - Accent5 2 4 3 2" xfId="15151"/>
    <cellStyle name="40 % - Accent5 2 4 3 2 2" xfId="15152"/>
    <cellStyle name="40 % - Accent5 2 4 3 2 2 2" xfId="15153"/>
    <cellStyle name="40 % - Accent5 2 4 3 2 2 2 2" xfId="15154"/>
    <cellStyle name="40 % - Accent5 2 4 3 2 2 3" xfId="15155"/>
    <cellStyle name="40 % - Accent5 2 4 3 2 3" xfId="15156"/>
    <cellStyle name="40 % - Accent5 2 4 3 2 3 2" xfId="15157"/>
    <cellStyle name="40 % - Accent5 2 4 3 2 4" xfId="15158"/>
    <cellStyle name="40 % - Accent5 2 4 3 3" xfId="15159"/>
    <cellStyle name="40 % - Accent5 2 4 3 3 2" xfId="15160"/>
    <cellStyle name="40 % - Accent5 2 4 3 3 2 2" xfId="15161"/>
    <cellStyle name="40 % - Accent5 2 4 3 3 3" xfId="15162"/>
    <cellStyle name="40 % - Accent5 2 4 3 4" xfId="15163"/>
    <cellStyle name="40 % - Accent5 2 4 3 4 2" xfId="15164"/>
    <cellStyle name="40 % - Accent5 2 4 3 5" xfId="15165"/>
    <cellStyle name="40 % - Accent5 2 4 4" xfId="15166"/>
    <cellStyle name="40 % - Accent5 2 4 4 2" xfId="15167"/>
    <cellStyle name="40 % - Accent5 2 4 4 2 2" xfId="15168"/>
    <cellStyle name="40 % - Accent5 2 4 4 2 2 2" xfId="15169"/>
    <cellStyle name="40 % - Accent5 2 4 4 2 2 2 2" xfId="15170"/>
    <cellStyle name="40 % - Accent5 2 4 4 2 2 3" xfId="15171"/>
    <cellStyle name="40 % - Accent5 2 4 4 2 3" xfId="15172"/>
    <cellStyle name="40 % - Accent5 2 4 4 2 3 2" xfId="15173"/>
    <cellStyle name="40 % - Accent5 2 4 4 2 4" xfId="15174"/>
    <cellStyle name="40 % - Accent5 2 4 4 3" xfId="15175"/>
    <cellStyle name="40 % - Accent5 2 4 4 3 2" xfId="15176"/>
    <cellStyle name="40 % - Accent5 2 4 4 3 2 2" xfId="15177"/>
    <cellStyle name="40 % - Accent5 2 4 4 3 3" xfId="15178"/>
    <cellStyle name="40 % - Accent5 2 4 4 4" xfId="15179"/>
    <cellStyle name="40 % - Accent5 2 4 4 4 2" xfId="15180"/>
    <cellStyle name="40 % - Accent5 2 4 4 5" xfId="15181"/>
    <cellStyle name="40 % - Accent5 2 4 5" xfId="15182"/>
    <cellStyle name="40 % - Accent5 2 4 5 2" xfId="15183"/>
    <cellStyle name="40 % - Accent5 2 4 5 2 2" xfId="15184"/>
    <cellStyle name="40 % - Accent5 2 4 5 2 2 2" xfId="15185"/>
    <cellStyle name="40 % - Accent5 2 4 5 2 3" xfId="15186"/>
    <cellStyle name="40 % - Accent5 2 4 5 3" xfId="15187"/>
    <cellStyle name="40 % - Accent5 2 4 5 3 2" xfId="15188"/>
    <cellStyle name="40 % - Accent5 2 4 5 4" xfId="15189"/>
    <cellStyle name="40 % - Accent5 2 4 6" xfId="15190"/>
    <cellStyle name="40 % - Accent5 2 4 6 2" xfId="15191"/>
    <cellStyle name="40 % - Accent5 2 4 6 2 2" xfId="15192"/>
    <cellStyle name="40 % - Accent5 2 4 6 3" xfId="15193"/>
    <cellStyle name="40 % - Accent5 2 4 7" xfId="15194"/>
    <cellStyle name="40 % - Accent5 2 4 7 2" xfId="15195"/>
    <cellStyle name="40 % - Accent5 2 4 8" xfId="15196"/>
    <cellStyle name="40 % - Accent5 2 5" xfId="15197"/>
    <cellStyle name="40 % - Accent5 2 5 2" xfId="15198"/>
    <cellStyle name="40 % - Accent5 2 5 2 2" xfId="15199"/>
    <cellStyle name="40 % - Accent5 2 5 2 2 2" xfId="15200"/>
    <cellStyle name="40 % - Accent5 2 5 2 2 2 2" xfId="15201"/>
    <cellStyle name="40 % - Accent5 2 5 2 2 2 2 2" xfId="15202"/>
    <cellStyle name="40 % - Accent5 2 5 2 2 2 2 2 2" xfId="15203"/>
    <cellStyle name="40 % - Accent5 2 5 2 2 2 2 3" xfId="15204"/>
    <cellStyle name="40 % - Accent5 2 5 2 2 2 3" xfId="15205"/>
    <cellStyle name="40 % - Accent5 2 5 2 2 2 3 2" xfId="15206"/>
    <cellStyle name="40 % - Accent5 2 5 2 2 2 4" xfId="15207"/>
    <cellStyle name="40 % - Accent5 2 5 2 2 3" xfId="15208"/>
    <cellStyle name="40 % - Accent5 2 5 2 2 3 2" xfId="15209"/>
    <cellStyle name="40 % - Accent5 2 5 2 2 3 2 2" xfId="15210"/>
    <cellStyle name="40 % - Accent5 2 5 2 2 3 3" xfId="15211"/>
    <cellStyle name="40 % - Accent5 2 5 2 2 4" xfId="15212"/>
    <cellStyle name="40 % - Accent5 2 5 2 2 4 2" xfId="15213"/>
    <cellStyle name="40 % - Accent5 2 5 2 2 5" xfId="15214"/>
    <cellStyle name="40 % - Accent5 2 5 2 3" xfId="15215"/>
    <cellStyle name="40 % - Accent5 2 5 2 3 2" xfId="15216"/>
    <cellStyle name="40 % - Accent5 2 5 2 3 2 2" xfId="15217"/>
    <cellStyle name="40 % - Accent5 2 5 2 3 2 2 2" xfId="15218"/>
    <cellStyle name="40 % - Accent5 2 5 2 3 2 2 2 2" xfId="15219"/>
    <cellStyle name="40 % - Accent5 2 5 2 3 2 2 3" xfId="15220"/>
    <cellStyle name="40 % - Accent5 2 5 2 3 2 3" xfId="15221"/>
    <cellStyle name="40 % - Accent5 2 5 2 3 2 3 2" xfId="15222"/>
    <cellStyle name="40 % - Accent5 2 5 2 3 2 4" xfId="15223"/>
    <cellStyle name="40 % - Accent5 2 5 2 3 3" xfId="15224"/>
    <cellStyle name="40 % - Accent5 2 5 2 3 3 2" xfId="15225"/>
    <cellStyle name="40 % - Accent5 2 5 2 3 3 2 2" xfId="15226"/>
    <cellStyle name="40 % - Accent5 2 5 2 3 3 3" xfId="15227"/>
    <cellStyle name="40 % - Accent5 2 5 2 3 4" xfId="15228"/>
    <cellStyle name="40 % - Accent5 2 5 2 3 4 2" xfId="15229"/>
    <cellStyle name="40 % - Accent5 2 5 2 3 5" xfId="15230"/>
    <cellStyle name="40 % - Accent5 2 5 2 4" xfId="15231"/>
    <cellStyle name="40 % - Accent5 2 5 2 4 2" xfId="15232"/>
    <cellStyle name="40 % - Accent5 2 5 2 4 2 2" xfId="15233"/>
    <cellStyle name="40 % - Accent5 2 5 2 4 2 2 2" xfId="15234"/>
    <cellStyle name="40 % - Accent5 2 5 2 4 2 3" xfId="15235"/>
    <cellStyle name="40 % - Accent5 2 5 2 4 3" xfId="15236"/>
    <cellStyle name="40 % - Accent5 2 5 2 4 3 2" xfId="15237"/>
    <cellStyle name="40 % - Accent5 2 5 2 4 4" xfId="15238"/>
    <cellStyle name="40 % - Accent5 2 5 2 5" xfId="15239"/>
    <cellStyle name="40 % - Accent5 2 5 2 5 2" xfId="15240"/>
    <cellStyle name="40 % - Accent5 2 5 2 5 2 2" xfId="15241"/>
    <cellStyle name="40 % - Accent5 2 5 2 5 3" xfId="15242"/>
    <cellStyle name="40 % - Accent5 2 5 2 6" xfId="15243"/>
    <cellStyle name="40 % - Accent5 2 5 2 6 2" xfId="15244"/>
    <cellStyle name="40 % - Accent5 2 5 2 7" xfId="15245"/>
    <cellStyle name="40 % - Accent5 2 5 3" xfId="15246"/>
    <cellStyle name="40 % - Accent5 2 5 3 2" xfId="15247"/>
    <cellStyle name="40 % - Accent5 2 5 3 2 2" xfId="15248"/>
    <cellStyle name="40 % - Accent5 2 5 3 2 2 2" xfId="15249"/>
    <cellStyle name="40 % - Accent5 2 5 3 2 2 2 2" xfId="15250"/>
    <cellStyle name="40 % - Accent5 2 5 3 2 2 3" xfId="15251"/>
    <cellStyle name="40 % - Accent5 2 5 3 2 3" xfId="15252"/>
    <cellStyle name="40 % - Accent5 2 5 3 2 3 2" xfId="15253"/>
    <cellStyle name="40 % - Accent5 2 5 3 2 4" xfId="15254"/>
    <cellStyle name="40 % - Accent5 2 5 3 3" xfId="15255"/>
    <cellStyle name="40 % - Accent5 2 5 3 3 2" xfId="15256"/>
    <cellStyle name="40 % - Accent5 2 5 3 3 2 2" xfId="15257"/>
    <cellStyle name="40 % - Accent5 2 5 3 3 3" xfId="15258"/>
    <cellStyle name="40 % - Accent5 2 5 3 4" xfId="15259"/>
    <cellStyle name="40 % - Accent5 2 5 3 4 2" xfId="15260"/>
    <cellStyle name="40 % - Accent5 2 5 3 5" xfId="15261"/>
    <cellStyle name="40 % - Accent5 2 5 4" xfId="15262"/>
    <cellStyle name="40 % - Accent5 2 5 4 2" xfId="15263"/>
    <cellStyle name="40 % - Accent5 2 5 4 2 2" xfId="15264"/>
    <cellStyle name="40 % - Accent5 2 5 4 2 2 2" xfId="15265"/>
    <cellStyle name="40 % - Accent5 2 5 4 2 2 2 2" xfId="15266"/>
    <cellStyle name="40 % - Accent5 2 5 4 2 2 3" xfId="15267"/>
    <cellStyle name="40 % - Accent5 2 5 4 2 3" xfId="15268"/>
    <cellStyle name="40 % - Accent5 2 5 4 2 3 2" xfId="15269"/>
    <cellStyle name="40 % - Accent5 2 5 4 2 4" xfId="15270"/>
    <cellStyle name="40 % - Accent5 2 5 4 3" xfId="15271"/>
    <cellStyle name="40 % - Accent5 2 5 4 3 2" xfId="15272"/>
    <cellStyle name="40 % - Accent5 2 5 4 3 2 2" xfId="15273"/>
    <cellStyle name="40 % - Accent5 2 5 4 3 3" xfId="15274"/>
    <cellStyle name="40 % - Accent5 2 5 4 4" xfId="15275"/>
    <cellStyle name="40 % - Accent5 2 5 4 4 2" xfId="15276"/>
    <cellStyle name="40 % - Accent5 2 5 4 5" xfId="15277"/>
    <cellStyle name="40 % - Accent5 2 5 5" xfId="15278"/>
    <cellStyle name="40 % - Accent5 2 5 5 2" xfId="15279"/>
    <cellStyle name="40 % - Accent5 2 5 5 2 2" xfId="15280"/>
    <cellStyle name="40 % - Accent5 2 5 5 2 2 2" xfId="15281"/>
    <cellStyle name="40 % - Accent5 2 5 5 2 3" xfId="15282"/>
    <cellStyle name="40 % - Accent5 2 5 5 3" xfId="15283"/>
    <cellStyle name="40 % - Accent5 2 5 5 3 2" xfId="15284"/>
    <cellStyle name="40 % - Accent5 2 5 5 4" xfId="15285"/>
    <cellStyle name="40 % - Accent5 2 5 6" xfId="15286"/>
    <cellStyle name="40 % - Accent5 2 5 6 2" xfId="15287"/>
    <cellStyle name="40 % - Accent5 2 5 6 2 2" xfId="15288"/>
    <cellStyle name="40 % - Accent5 2 5 6 3" xfId="15289"/>
    <cellStyle name="40 % - Accent5 2 5 7" xfId="15290"/>
    <cellStyle name="40 % - Accent5 2 5 7 2" xfId="15291"/>
    <cellStyle name="40 % - Accent5 2 5 8" xfId="15292"/>
    <cellStyle name="40 % - Accent5 2 6" xfId="15293"/>
    <cellStyle name="40 % - Accent5 2 6 2" xfId="15294"/>
    <cellStyle name="40 % - Accent5 2 6 2 2" xfId="15295"/>
    <cellStyle name="40 % - Accent5 2 6 2 2 2" xfId="15296"/>
    <cellStyle name="40 % - Accent5 2 6 2 2 2 2" xfId="15297"/>
    <cellStyle name="40 % - Accent5 2 6 2 2 2 2 2" xfId="15298"/>
    <cellStyle name="40 % - Accent5 2 6 2 2 2 3" xfId="15299"/>
    <cellStyle name="40 % - Accent5 2 6 2 2 3" xfId="15300"/>
    <cellStyle name="40 % - Accent5 2 6 2 2 3 2" xfId="15301"/>
    <cellStyle name="40 % - Accent5 2 6 2 2 4" xfId="15302"/>
    <cellStyle name="40 % - Accent5 2 6 2 3" xfId="15303"/>
    <cellStyle name="40 % - Accent5 2 6 2 3 2" xfId="15304"/>
    <cellStyle name="40 % - Accent5 2 6 2 3 2 2" xfId="15305"/>
    <cellStyle name="40 % - Accent5 2 6 2 3 3" xfId="15306"/>
    <cellStyle name="40 % - Accent5 2 6 2 4" xfId="15307"/>
    <cellStyle name="40 % - Accent5 2 6 2 4 2" xfId="15308"/>
    <cellStyle name="40 % - Accent5 2 6 2 5" xfId="15309"/>
    <cellStyle name="40 % - Accent5 2 6 3" xfId="15310"/>
    <cellStyle name="40 % - Accent5 2 6 3 2" xfId="15311"/>
    <cellStyle name="40 % - Accent5 2 6 3 2 2" xfId="15312"/>
    <cellStyle name="40 % - Accent5 2 6 3 2 2 2" xfId="15313"/>
    <cellStyle name="40 % - Accent5 2 6 3 2 2 2 2" xfId="15314"/>
    <cellStyle name="40 % - Accent5 2 6 3 2 2 3" xfId="15315"/>
    <cellStyle name="40 % - Accent5 2 6 3 2 3" xfId="15316"/>
    <cellStyle name="40 % - Accent5 2 6 3 2 3 2" xfId="15317"/>
    <cellStyle name="40 % - Accent5 2 6 3 2 4" xfId="15318"/>
    <cellStyle name="40 % - Accent5 2 6 3 3" xfId="15319"/>
    <cellStyle name="40 % - Accent5 2 6 3 3 2" xfId="15320"/>
    <cellStyle name="40 % - Accent5 2 6 3 3 2 2" xfId="15321"/>
    <cellStyle name="40 % - Accent5 2 6 3 3 3" xfId="15322"/>
    <cellStyle name="40 % - Accent5 2 6 3 4" xfId="15323"/>
    <cellStyle name="40 % - Accent5 2 6 3 4 2" xfId="15324"/>
    <cellStyle name="40 % - Accent5 2 6 3 5" xfId="15325"/>
    <cellStyle name="40 % - Accent5 2 6 4" xfId="15326"/>
    <cellStyle name="40 % - Accent5 2 6 4 2" xfId="15327"/>
    <cellStyle name="40 % - Accent5 2 6 4 2 2" xfId="15328"/>
    <cellStyle name="40 % - Accent5 2 6 4 2 2 2" xfId="15329"/>
    <cellStyle name="40 % - Accent5 2 6 4 2 3" xfId="15330"/>
    <cellStyle name="40 % - Accent5 2 6 4 3" xfId="15331"/>
    <cellStyle name="40 % - Accent5 2 6 4 3 2" xfId="15332"/>
    <cellStyle name="40 % - Accent5 2 6 4 4" xfId="15333"/>
    <cellStyle name="40 % - Accent5 2 6 5" xfId="15334"/>
    <cellStyle name="40 % - Accent5 2 6 5 2" xfId="15335"/>
    <cellStyle name="40 % - Accent5 2 6 5 2 2" xfId="15336"/>
    <cellStyle name="40 % - Accent5 2 6 5 3" xfId="15337"/>
    <cellStyle name="40 % - Accent5 2 6 6" xfId="15338"/>
    <cellStyle name="40 % - Accent5 2 6 6 2" xfId="15339"/>
    <cellStyle name="40 % - Accent5 2 6 7" xfId="15340"/>
    <cellStyle name="40 % - Accent5 2 7" xfId="15341"/>
    <cellStyle name="40 % - Accent5 2 7 2" xfId="15342"/>
    <cellStyle name="40 % - Accent5 2 7 2 2" xfId="15343"/>
    <cellStyle name="40 % - Accent5 2 7 2 2 2" xfId="15344"/>
    <cellStyle name="40 % - Accent5 2 7 2 2 2 2" xfId="15345"/>
    <cellStyle name="40 % - Accent5 2 7 2 2 2 2 2" xfId="15346"/>
    <cellStyle name="40 % - Accent5 2 7 2 2 2 3" xfId="15347"/>
    <cellStyle name="40 % - Accent5 2 7 2 2 3" xfId="15348"/>
    <cellStyle name="40 % - Accent5 2 7 2 2 3 2" xfId="15349"/>
    <cellStyle name="40 % - Accent5 2 7 2 2 4" xfId="15350"/>
    <cellStyle name="40 % - Accent5 2 7 2 3" xfId="15351"/>
    <cellStyle name="40 % - Accent5 2 7 2 3 2" xfId="15352"/>
    <cellStyle name="40 % - Accent5 2 7 2 3 2 2" xfId="15353"/>
    <cellStyle name="40 % - Accent5 2 7 2 3 3" xfId="15354"/>
    <cellStyle name="40 % - Accent5 2 7 2 4" xfId="15355"/>
    <cellStyle name="40 % - Accent5 2 7 2 4 2" xfId="15356"/>
    <cellStyle name="40 % - Accent5 2 7 2 5" xfId="15357"/>
    <cellStyle name="40 % - Accent5 2 7 3" xfId="15358"/>
    <cellStyle name="40 % - Accent5 2 7 3 2" xfId="15359"/>
    <cellStyle name="40 % - Accent5 2 7 3 2 2" xfId="15360"/>
    <cellStyle name="40 % - Accent5 2 7 3 2 2 2" xfId="15361"/>
    <cellStyle name="40 % - Accent5 2 7 3 2 2 2 2" xfId="15362"/>
    <cellStyle name="40 % - Accent5 2 7 3 2 2 3" xfId="15363"/>
    <cellStyle name="40 % - Accent5 2 7 3 2 3" xfId="15364"/>
    <cellStyle name="40 % - Accent5 2 7 3 2 3 2" xfId="15365"/>
    <cellStyle name="40 % - Accent5 2 7 3 2 4" xfId="15366"/>
    <cellStyle name="40 % - Accent5 2 7 3 3" xfId="15367"/>
    <cellStyle name="40 % - Accent5 2 7 3 3 2" xfId="15368"/>
    <cellStyle name="40 % - Accent5 2 7 3 3 2 2" xfId="15369"/>
    <cellStyle name="40 % - Accent5 2 7 3 3 3" xfId="15370"/>
    <cellStyle name="40 % - Accent5 2 7 3 4" xfId="15371"/>
    <cellStyle name="40 % - Accent5 2 7 3 4 2" xfId="15372"/>
    <cellStyle name="40 % - Accent5 2 7 3 5" xfId="15373"/>
    <cellStyle name="40 % - Accent5 2 7 4" xfId="15374"/>
    <cellStyle name="40 % - Accent5 2 7 4 2" xfId="15375"/>
    <cellStyle name="40 % - Accent5 2 7 4 2 2" xfId="15376"/>
    <cellStyle name="40 % - Accent5 2 7 4 2 2 2" xfId="15377"/>
    <cellStyle name="40 % - Accent5 2 7 4 2 3" xfId="15378"/>
    <cellStyle name="40 % - Accent5 2 7 4 3" xfId="15379"/>
    <cellStyle name="40 % - Accent5 2 7 4 3 2" xfId="15380"/>
    <cellStyle name="40 % - Accent5 2 7 4 4" xfId="15381"/>
    <cellStyle name="40 % - Accent5 2 7 5" xfId="15382"/>
    <cellStyle name="40 % - Accent5 2 7 5 2" xfId="15383"/>
    <cellStyle name="40 % - Accent5 2 7 5 2 2" xfId="15384"/>
    <cellStyle name="40 % - Accent5 2 7 5 3" xfId="15385"/>
    <cellStyle name="40 % - Accent5 2 7 6" xfId="15386"/>
    <cellStyle name="40 % - Accent5 2 7 6 2" xfId="15387"/>
    <cellStyle name="40 % - Accent5 2 7 7" xfId="15388"/>
    <cellStyle name="40 % - Accent5 2 8" xfId="15389"/>
    <cellStyle name="40 % - Accent5 2 8 2" xfId="15390"/>
    <cellStyle name="40 % - Accent5 2 8 2 2" xfId="15391"/>
    <cellStyle name="40 % - Accent5 2 8 2 2 2" xfId="15392"/>
    <cellStyle name="40 % - Accent5 2 8 2 2 2 2" xfId="15393"/>
    <cellStyle name="40 % - Accent5 2 8 2 2 2 2 2" xfId="15394"/>
    <cellStyle name="40 % - Accent5 2 8 2 2 2 3" xfId="15395"/>
    <cellStyle name="40 % - Accent5 2 8 2 2 3" xfId="15396"/>
    <cellStyle name="40 % - Accent5 2 8 2 2 3 2" xfId="15397"/>
    <cellStyle name="40 % - Accent5 2 8 2 2 4" xfId="15398"/>
    <cellStyle name="40 % - Accent5 2 8 2 3" xfId="15399"/>
    <cellStyle name="40 % - Accent5 2 8 2 3 2" xfId="15400"/>
    <cellStyle name="40 % - Accent5 2 8 2 3 2 2" xfId="15401"/>
    <cellStyle name="40 % - Accent5 2 8 2 3 3" xfId="15402"/>
    <cellStyle name="40 % - Accent5 2 8 2 4" xfId="15403"/>
    <cellStyle name="40 % - Accent5 2 8 2 4 2" xfId="15404"/>
    <cellStyle name="40 % - Accent5 2 8 2 5" xfId="15405"/>
    <cellStyle name="40 % - Accent5 2 8 3" xfId="15406"/>
    <cellStyle name="40 % - Accent5 2 8 3 2" xfId="15407"/>
    <cellStyle name="40 % - Accent5 2 8 3 2 2" xfId="15408"/>
    <cellStyle name="40 % - Accent5 2 8 3 2 2 2" xfId="15409"/>
    <cellStyle name="40 % - Accent5 2 8 3 2 3" xfId="15410"/>
    <cellStyle name="40 % - Accent5 2 8 3 3" xfId="15411"/>
    <cellStyle name="40 % - Accent5 2 8 3 3 2" xfId="15412"/>
    <cellStyle name="40 % - Accent5 2 8 3 4" xfId="15413"/>
    <cellStyle name="40 % - Accent5 2 8 4" xfId="15414"/>
    <cellStyle name="40 % - Accent5 2 8 4 2" xfId="15415"/>
    <cellStyle name="40 % - Accent5 2 8 4 2 2" xfId="15416"/>
    <cellStyle name="40 % - Accent5 2 8 4 3" xfId="15417"/>
    <cellStyle name="40 % - Accent5 2 8 5" xfId="15418"/>
    <cellStyle name="40 % - Accent5 2 8 5 2" xfId="15419"/>
    <cellStyle name="40 % - Accent5 2 8 6" xfId="15420"/>
    <cellStyle name="40 % - Accent5 2 9" xfId="15421"/>
    <cellStyle name="40 % - Accent5 2 9 2" xfId="15422"/>
    <cellStyle name="40 % - Accent5 2 9 2 2" xfId="15423"/>
    <cellStyle name="40 % - Accent5 2 9 2 2 2" xfId="15424"/>
    <cellStyle name="40 % - Accent5 2 9 2 2 2 2" xfId="15425"/>
    <cellStyle name="40 % - Accent5 2 9 2 2 3" xfId="15426"/>
    <cellStyle name="40 % - Accent5 2 9 2 3" xfId="15427"/>
    <cellStyle name="40 % - Accent5 2 9 2 3 2" xfId="15428"/>
    <cellStyle name="40 % - Accent5 2 9 2 4" xfId="15429"/>
    <cellStyle name="40 % - Accent5 2 9 3" xfId="15430"/>
    <cellStyle name="40 % - Accent5 2 9 3 2" xfId="15431"/>
    <cellStyle name="40 % - Accent5 2 9 3 2 2" xfId="15432"/>
    <cellStyle name="40 % - Accent5 2 9 3 3" xfId="15433"/>
    <cellStyle name="40 % - Accent5 2 9 4" xfId="15434"/>
    <cellStyle name="40 % - Accent5 2 9 4 2" xfId="15435"/>
    <cellStyle name="40 % - Accent5 2 9 5" xfId="15436"/>
    <cellStyle name="40 % - Accent6 2" xfId="15437"/>
    <cellStyle name="40 % - Accent6 2 10" xfId="15438"/>
    <cellStyle name="40 % - Accent6 2 10 2" xfId="15439"/>
    <cellStyle name="40 % - Accent6 2 10 2 2" xfId="15440"/>
    <cellStyle name="40 % - Accent6 2 10 2 2 2" xfId="15441"/>
    <cellStyle name="40 % - Accent6 2 10 2 2 2 2" xfId="15442"/>
    <cellStyle name="40 % - Accent6 2 10 2 2 3" xfId="15443"/>
    <cellStyle name="40 % - Accent6 2 10 2 3" xfId="15444"/>
    <cellStyle name="40 % - Accent6 2 10 2 3 2" xfId="15445"/>
    <cellStyle name="40 % - Accent6 2 10 2 4" xfId="15446"/>
    <cellStyle name="40 % - Accent6 2 10 3" xfId="15447"/>
    <cellStyle name="40 % - Accent6 2 10 3 2" xfId="15448"/>
    <cellStyle name="40 % - Accent6 2 10 3 2 2" xfId="15449"/>
    <cellStyle name="40 % - Accent6 2 10 3 3" xfId="15450"/>
    <cellStyle name="40 % - Accent6 2 10 4" xfId="15451"/>
    <cellStyle name="40 % - Accent6 2 10 4 2" xfId="15452"/>
    <cellStyle name="40 % - Accent6 2 10 5" xfId="15453"/>
    <cellStyle name="40 % - Accent6 2 11" xfId="15454"/>
    <cellStyle name="40 % - Accent6 2 11 2" xfId="15455"/>
    <cellStyle name="40 % - Accent6 2 11 2 2" xfId="15456"/>
    <cellStyle name="40 % - Accent6 2 11 2 2 2" xfId="15457"/>
    <cellStyle name="40 % - Accent6 2 11 2 3" xfId="15458"/>
    <cellStyle name="40 % - Accent6 2 11 3" xfId="15459"/>
    <cellStyle name="40 % - Accent6 2 11 3 2" xfId="15460"/>
    <cellStyle name="40 % - Accent6 2 11 4" xfId="15461"/>
    <cellStyle name="40 % - Accent6 2 12" xfId="15462"/>
    <cellStyle name="40 % - Accent6 2 12 2" xfId="15463"/>
    <cellStyle name="40 % - Accent6 2 12 2 2" xfId="15464"/>
    <cellStyle name="40 % - Accent6 2 12 3" xfId="15465"/>
    <cellStyle name="40 % - Accent6 2 13" xfId="15466"/>
    <cellStyle name="40 % - Accent6 2 13 2" xfId="15467"/>
    <cellStyle name="40 % - Accent6 2 14" xfId="15468"/>
    <cellStyle name="40 % - Accent6 2 2" xfId="15469"/>
    <cellStyle name="40 % - Accent6 2 2 10" xfId="15470"/>
    <cellStyle name="40 % - Accent6 2 2 10 2" xfId="15471"/>
    <cellStyle name="40 % - Accent6 2 2 10 2 2" xfId="15472"/>
    <cellStyle name="40 % - Accent6 2 2 10 2 2 2" xfId="15473"/>
    <cellStyle name="40 % - Accent6 2 2 10 2 3" xfId="15474"/>
    <cellStyle name="40 % - Accent6 2 2 10 3" xfId="15475"/>
    <cellStyle name="40 % - Accent6 2 2 10 3 2" xfId="15476"/>
    <cellStyle name="40 % - Accent6 2 2 10 4" xfId="15477"/>
    <cellStyle name="40 % - Accent6 2 2 11" xfId="15478"/>
    <cellStyle name="40 % - Accent6 2 2 11 2" xfId="15479"/>
    <cellStyle name="40 % - Accent6 2 2 11 2 2" xfId="15480"/>
    <cellStyle name="40 % - Accent6 2 2 11 3" xfId="15481"/>
    <cellStyle name="40 % - Accent6 2 2 12" xfId="15482"/>
    <cellStyle name="40 % - Accent6 2 2 12 2" xfId="15483"/>
    <cellStyle name="40 % - Accent6 2 2 13" xfId="15484"/>
    <cellStyle name="40 % - Accent6 2 2 2" xfId="15485"/>
    <cellStyle name="40 % - Accent6 2 2 2 10" xfId="15486"/>
    <cellStyle name="40 % - Accent6 2 2 2 10 2" xfId="15487"/>
    <cellStyle name="40 % - Accent6 2 2 2 10 2 2" xfId="15488"/>
    <cellStyle name="40 % - Accent6 2 2 2 10 3" xfId="15489"/>
    <cellStyle name="40 % - Accent6 2 2 2 11" xfId="15490"/>
    <cellStyle name="40 % - Accent6 2 2 2 11 2" xfId="15491"/>
    <cellStyle name="40 % - Accent6 2 2 2 12" xfId="15492"/>
    <cellStyle name="40 % - Accent6 2 2 2 2" xfId="15493"/>
    <cellStyle name="40 % - Accent6 2 2 2 2 10" xfId="15494"/>
    <cellStyle name="40 % - Accent6 2 2 2 2 2" xfId="15495"/>
    <cellStyle name="40 % - Accent6 2 2 2 2 2 2" xfId="15496"/>
    <cellStyle name="40 % - Accent6 2 2 2 2 2 2 2" xfId="15497"/>
    <cellStyle name="40 % - Accent6 2 2 2 2 2 2 2 2" xfId="15498"/>
    <cellStyle name="40 % - Accent6 2 2 2 2 2 2 2 2 2" xfId="15499"/>
    <cellStyle name="40 % - Accent6 2 2 2 2 2 2 2 2 2 2" xfId="15500"/>
    <cellStyle name="40 % - Accent6 2 2 2 2 2 2 2 2 2 2 2" xfId="15501"/>
    <cellStyle name="40 % - Accent6 2 2 2 2 2 2 2 2 2 3" xfId="15502"/>
    <cellStyle name="40 % - Accent6 2 2 2 2 2 2 2 2 3" xfId="15503"/>
    <cellStyle name="40 % - Accent6 2 2 2 2 2 2 2 2 3 2" xfId="15504"/>
    <cellStyle name="40 % - Accent6 2 2 2 2 2 2 2 2 4" xfId="15505"/>
    <cellStyle name="40 % - Accent6 2 2 2 2 2 2 2 3" xfId="15506"/>
    <cellStyle name="40 % - Accent6 2 2 2 2 2 2 2 3 2" xfId="15507"/>
    <cellStyle name="40 % - Accent6 2 2 2 2 2 2 2 3 2 2" xfId="15508"/>
    <cellStyle name="40 % - Accent6 2 2 2 2 2 2 2 3 3" xfId="15509"/>
    <cellStyle name="40 % - Accent6 2 2 2 2 2 2 2 4" xfId="15510"/>
    <cellStyle name="40 % - Accent6 2 2 2 2 2 2 2 4 2" xfId="15511"/>
    <cellStyle name="40 % - Accent6 2 2 2 2 2 2 2 5" xfId="15512"/>
    <cellStyle name="40 % - Accent6 2 2 2 2 2 2 3" xfId="15513"/>
    <cellStyle name="40 % - Accent6 2 2 2 2 2 2 3 2" xfId="15514"/>
    <cellStyle name="40 % - Accent6 2 2 2 2 2 2 3 2 2" xfId="15515"/>
    <cellStyle name="40 % - Accent6 2 2 2 2 2 2 3 2 2 2" xfId="15516"/>
    <cellStyle name="40 % - Accent6 2 2 2 2 2 2 3 2 3" xfId="15517"/>
    <cellStyle name="40 % - Accent6 2 2 2 2 2 2 3 3" xfId="15518"/>
    <cellStyle name="40 % - Accent6 2 2 2 2 2 2 3 3 2" xfId="15519"/>
    <cellStyle name="40 % - Accent6 2 2 2 2 2 2 3 4" xfId="15520"/>
    <cellStyle name="40 % - Accent6 2 2 2 2 2 2 4" xfId="15521"/>
    <cellStyle name="40 % - Accent6 2 2 2 2 2 2 4 2" xfId="15522"/>
    <cellStyle name="40 % - Accent6 2 2 2 2 2 2 4 2 2" xfId="15523"/>
    <cellStyle name="40 % - Accent6 2 2 2 2 2 2 4 3" xfId="15524"/>
    <cellStyle name="40 % - Accent6 2 2 2 2 2 2 5" xfId="15525"/>
    <cellStyle name="40 % - Accent6 2 2 2 2 2 2 5 2" xfId="15526"/>
    <cellStyle name="40 % - Accent6 2 2 2 2 2 2 6" xfId="15527"/>
    <cellStyle name="40 % - Accent6 2 2 2 2 2 3" xfId="15528"/>
    <cellStyle name="40 % - Accent6 2 2 2 2 2 3 2" xfId="15529"/>
    <cellStyle name="40 % - Accent6 2 2 2 2 2 3 2 2" xfId="15530"/>
    <cellStyle name="40 % - Accent6 2 2 2 2 2 3 2 2 2" xfId="15531"/>
    <cellStyle name="40 % - Accent6 2 2 2 2 2 3 2 2 2 2" xfId="15532"/>
    <cellStyle name="40 % - Accent6 2 2 2 2 2 3 2 2 3" xfId="15533"/>
    <cellStyle name="40 % - Accent6 2 2 2 2 2 3 2 3" xfId="15534"/>
    <cellStyle name="40 % - Accent6 2 2 2 2 2 3 2 3 2" xfId="15535"/>
    <cellStyle name="40 % - Accent6 2 2 2 2 2 3 2 4" xfId="15536"/>
    <cellStyle name="40 % - Accent6 2 2 2 2 2 3 3" xfId="15537"/>
    <cellStyle name="40 % - Accent6 2 2 2 2 2 3 3 2" xfId="15538"/>
    <cellStyle name="40 % - Accent6 2 2 2 2 2 3 3 2 2" xfId="15539"/>
    <cellStyle name="40 % - Accent6 2 2 2 2 2 3 3 3" xfId="15540"/>
    <cellStyle name="40 % - Accent6 2 2 2 2 2 3 4" xfId="15541"/>
    <cellStyle name="40 % - Accent6 2 2 2 2 2 3 4 2" xfId="15542"/>
    <cellStyle name="40 % - Accent6 2 2 2 2 2 3 5" xfId="15543"/>
    <cellStyle name="40 % - Accent6 2 2 2 2 2 4" xfId="15544"/>
    <cellStyle name="40 % - Accent6 2 2 2 2 2 4 2" xfId="15545"/>
    <cellStyle name="40 % - Accent6 2 2 2 2 2 4 2 2" xfId="15546"/>
    <cellStyle name="40 % - Accent6 2 2 2 2 2 4 2 2 2" xfId="15547"/>
    <cellStyle name="40 % - Accent6 2 2 2 2 2 4 2 2 2 2" xfId="15548"/>
    <cellStyle name="40 % - Accent6 2 2 2 2 2 4 2 2 3" xfId="15549"/>
    <cellStyle name="40 % - Accent6 2 2 2 2 2 4 2 3" xfId="15550"/>
    <cellStyle name="40 % - Accent6 2 2 2 2 2 4 2 3 2" xfId="15551"/>
    <cellStyle name="40 % - Accent6 2 2 2 2 2 4 2 4" xfId="15552"/>
    <cellStyle name="40 % - Accent6 2 2 2 2 2 4 3" xfId="15553"/>
    <cellStyle name="40 % - Accent6 2 2 2 2 2 4 3 2" xfId="15554"/>
    <cellStyle name="40 % - Accent6 2 2 2 2 2 4 3 2 2" xfId="15555"/>
    <cellStyle name="40 % - Accent6 2 2 2 2 2 4 3 3" xfId="15556"/>
    <cellStyle name="40 % - Accent6 2 2 2 2 2 4 4" xfId="15557"/>
    <cellStyle name="40 % - Accent6 2 2 2 2 2 4 4 2" xfId="15558"/>
    <cellStyle name="40 % - Accent6 2 2 2 2 2 4 5" xfId="15559"/>
    <cellStyle name="40 % - Accent6 2 2 2 2 2 5" xfId="15560"/>
    <cellStyle name="40 % - Accent6 2 2 2 2 2 5 2" xfId="15561"/>
    <cellStyle name="40 % - Accent6 2 2 2 2 2 5 2 2" xfId="15562"/>
    <cellStyle name="40 % - Accent6 2 2 2 2 2 5 2 2 2" xfId="15563"/>
    <cellStyle name="40 % - Accent6 2 2 2 2 2 5 2 3" xfId="15564"/>
    <cellStyle name="40 % - Accent6 2 2 2 2 2 5 3" xfId="15565"/>
    <cellStyle name="40 % - Accent6 2 2 2 2 2 5 3 2" xfId="15566"/>
    <cellStyle name="40 % - Accent6 2 2 2 2 2 5 4" xfId="15567"/>
    <cellStyle name="40 % - Accent6 2 2 2 2 2 6" xfId="15568"/>
    <cellStyle name="40 % - Accent6 2 2 2 2 2 6 2" xfId="15569"/>
    <cellStyle name="40 % - Accent6 2 2 2 2 2 6 2 2" xfId="15570"/>
    <cellStyle name="40 % - Accent6 2 2 2 2 2 6 3" xfId="15571"/>
    <cellStyle name="40 % - Accent6 2 2 2 2 2 7" xfId="15572"/>
    <cellStyle name="40 % - Accent6 2 2 2 2 2 7 2" xfId="15573"/>
    <cellStyle name="40 % - Accent6 2 2 2 2 2 8" xfId="15574"/>
    <cellStyle name="40 % - Accent6 2 2 2 2 3" xfId="15575"/>
    <cellStyle name="40 % - Accent6 2 2 2 2 3 2" xfId="15576"/>
    <cellStyle name="40 % - Accent6 2 2 2 2 3 2 2" xfId="15577"/>
    <cellStyle name="40 % - Accent6 2 2 2 2 3 2 2 2" xfId="15578"/>
    <cellStyle name="40 % - Accent6 2 2 2 2 3 2 2 2 2" xfId="15579"/>
    <cellStyle name="40 % - Accent6 2 2 2 2 3 2 2 2 2 2" xfId="15580"/>
    <cellStyle name="40 % - Accent6 2 2 2 2 3 2 2 2 3" xfId="15581"/>
    <cellStyle name="40 % - Accent6 2 2 2 2 3 2 2 3" xfId="15582"/>
    <cellStyle name="40 % - Accent6 2 2 2 2 3 2 2 3 2" xfId="15583"/>
    <cellStyle name="40 % - Accent6 2 2 2 2 3 2 2 4" xfId="15584"/>
    <cellStyle name="40 % - Accent6 2 2 2 2 3 2 3" xfId="15585"/>
    <cellStyle name="40 % - Accent6 2 2 2 2 3 2 3 2" xfId="15586"/>
    <cellStyle name="40 % - Accent6 2 2 2 2 3 2 3 2 2" xfId="15587"/>
    <cellStyle name="40 % - Accent6 2 2 2 2 3 2 3 3" xfId="15588"/>
    <cellStyle name="40 % - Accent6 2 2 2 2 3 2 4" xfId="15589"/>
    <cellStyle name="40 % - Accent6 2 2 2 2 3 2 4 2" xfId="15590"/>
    <cellStyle name="40 % - Accent6 2 2 2 2 3 2 5" xfId="15591"/>
    <cellStyle name="40 % - Accent6 2 2 2 2 3 3" xfId="15592"/>
    <cellStyle name="40 % - Accent6 2 2 2 2 3 3 2" xfId="15593"/>
    <cellStyle name="40 % - Accent6 2 2 2 2 3 3 2 2" xfId="15594"/>
    <cellStyle name="40 % - Accent6 2 2 2 2 3 3 2 2 2" xfId="15595"/>
    <cellStyle name="40 % - Accent6 2 2 2 2 3 3 2 2 2 2" xfId="15596"/>
    <cellStyle name="40 % - Accent6 2 2 2 2 3 3 2 2 3" xfId="15597"/>
    <cellStyle name="40 % - Accent6 2 2 2 2 3 3 2 3" xfId="15598"/>
    <cellStyle name="40 % - Accent6 2 2 2 2 3 3 2 3 2" xfId="15599"/>
    <cellStyle name="40 % - Accent6 2 2 2 2 3 3 2 4" xfId="15600"/>
    <cellStyle name="40 % - Accent6 2 2 2 2 3 3 3" xfId="15601"/>
    <cellStyle name="40 % - Accent6 2 2 2 2 3 3 3 2" xfId="15602"/>
    <cellStyle name="40 % - Accent6 2 2 2 2 3 3 3 2 2" xfId="15603"/>
    <cellStyle name="40 % - Accent6 2 2 2 2 3 3 3 3" xfId="15604"/>
    <cellStyle name="40 % - Accent6 2 2 2 2 3 3 4" xfId="15605"/>
    <cellStyle name="40 % - Accent6 2 2 2 2 3 3 4 2" xfId="15606"/>
    <cellStyle name="40 % - Accent6 2 2 2 2 3 3 5" xfId="15607"/>
    <cellStyle name="40 % - Accent6 2 2 2 2 3 4" xfId="15608"/>
    <cellStyle name="40 % - Accent6 2 2 2 2 3 4 2" xfId="15609"/>
    <cellStyle name="40 % - Accent6 2 2 2 2 3 4 2 2" xfId="15610"/>
    <cellStyle name="40 % - Accent6 2 2 2 2 3 4 2 2 2" xfId="15611"/>
    <cellStyle name="40 % - Accent6 2 2 2 2 3 4 2 3" xfId="15612"/>
    <cellStyle name="40 % - Accent6 2 2 2 2 3 4 3" xfId="15613"/>
    <cellStyle name="40 % - Accent6 2 2 2 2 3 4 3 2" xfId="15614"/>
    <cellStyle name="40 % - Accent6 2 2 2 2 3 4 4" xfId="15615"/>
    <cellStyle name="40 % - Accent6 2 2 2 2 3 5" xfId="15616"/>
    <cellStyle name="40 % - Accent6 2 2 2 2 3 5 2" xfId="15617"/>
    <cellStyle name="40 % - Accent6 2 2 2 2 3 5 2 2" xfId="15618"/>
    <cellStyle name="40 % - Accent6 2 2 2 2 3 5 3" xfId="15619"/>
    <cellStyle name="40 % - Accent6 2 2 2 2 3 6" xfId="15620"/>
    <cellStyle name="40 % - Accent6 2 2 2 2 3 6 2" xfId="15621"/>
    <cellStyle name="40 % - Accent6 2 2 2 2 3 7" xfId="15622"/>
    <cellStyle name="40 % - Accent6 2 2 2 2 4" xfId="15623"/>
    <cellStyle name="40 % - Accent6 2 2 2 2 4 2" xfId="15624"/>
    <cellStyle name="40 % - Accent6 2 2 2 2 4 2 2" xfId="15625"/>
    <cellStyle name="40 % - Accent6 2 2 2 2 4 2 2 2" xfId="15626"/>
    <cellStyle name="40 % - Accent6 2 2 2 2 4 2 2 2 2" xfId="15627"/>
    <cellStyle name="40 % - Accent6 2 2 2 2 4 2 2 3" xfId="15628"/>
    <cellStyle name="40 % - Accent6 2 2 2 2 4 2 3" xfId="15629"/>
    <cellStyle name="40 % - Accent6 2 2 2 2 4 2 3 2" xfId="15630"/>
    <cellStyle name="40 % - Accent6 2 2 2 2 4 2 4" xfId="15631"/>
    <cellStyle name="40 % - Accent6 2 2 2 2 4 3" xfId="15632"/>
    <cellStyle name="40 % - Accent6 2 2 2 2 4 3 2" xfId="15633"/>
    <cellStyle name="40 % - Accent6 2 2 2 2 4 3 2 2" xfId="15634"/>
    <cellStyle name="40 % - Accent6 2 2 2 2 4 3 3" xfId="15635"/>
    <cellStyle name="40 % - Accent6 2 2 2 2 4 4" xfId="15636"/>
    <cellStyle name="40 % - Accent6 2 2 2 2 4 4 2" xfId="15637"/>
    <cellStyle name="40 % - Accent6 2 2 2 2 4 5" xfId="15638"/>
    <cellStyle name="40 % - Accent6 2 2 2 2 5" xfId="15639"/>
    <cellStyle name="40 % - Accent6 2 2 2 2 5 2" xfId="15640"/>
    <cellStyle name="40 % - Accent6 2 2 2 2 5 2 2" xfId="15641"/>
    <cellStyle name="40 % - Accent6 2 2 2 2 5 2 2 2" xfId="15642"/>
    <cellStyle name="40 % - Accent6 2 2 2 2 5 2 2 2 2" xfId="15643"/>
    <cellStyle name="40 % - Accent6 2 2 2 2 5 2 2 3" xfId="15644"/>
    <cellStyle name="40 % - Accent6 2 2 2 2 5 2 3" xfId="15645"/>
    <cellStyle name="40 % - Accent6 2 2 2 2 5 2 3 2" xfId="15646"/>
    <cellStyle name="40 % - Accent6 2 2 2 2 5 2 4" xfId="15647"/>
    <cellStyle name="40 % - Accent6 2 2 2 2 5 3" xfId="15648"/>
    <cellStyle name="40 % - Accent6 2 2 2 2 5 3 2" xfId="15649"/>
    <cellStyle name="40 % - Accent6 2 2 2 2 5 3 2 2" xfId="15650"/>
    <cellStyle name="40 % - Accent6 2 2 2 2 5 3 3" xfId="15651"/>
    <cellStyle name="40 % - Accent6 2 2 2 2 5 4" xfId="15652"/>
    <cellStyle name="40 % - Accent6 2 2 2 2 5 4 2" xfId="15653"/>
    <cellStyle name="40 % - Accent6 2 2 2 2 5 5" xfId="15654"/>
    <cellStyle name="40 % - Accent6 2 2 2 2 6" xfId="15655"/>
    <cellStyle name="40 % - Accent6 2 2 2 2 6 2" xfId="15656"/>
    <cellStyle name="40 % - Accent6 2 2 2 2 6 2 2" xfId="15657"/>
    <cellStyle name="40 % - Accent6 2 2 2 2 6 2 2 2" xfId="15658"/>
    <cellStyle name="40 % - Accent6 2 2 2 2 6 2 2 2 2" xfId="15659"/>
    <cellStyle name="40 % - Accent6 2 2 2 2 6 2 2 3" xfId="15660"/>
    <cellStyle name="40 % - Accent6 2 2 2 2 6 2 3" xfId="15661"/>
    <cellStyle name="40 % - Accent6 2 2 2 2 6 2 3 2" xfId="15662"/>
    <cellStyle name="40 % - Accent6 2 2 2 2 6 2 4" xfId="15663"/>
    <cellStyle name="40 % - Accent6 2 2 2 2 6 3" xfId="15664"/>
    <cellStyle name="40 % - Accent6 2 2 2 2 6 3 2" xfId="15665"/>
    <cellStyle name="40 % - Accent6 2 2 2 2 6 3 2 2" xfId="15666"/>
    <cellStyle name="40 % - Accent6 2 2 2 2 6 3 3" xfId="15667"/>
    <cellStyle name="40 % - Accent6 2 2 2 2 6 4" xfId="15668"/>
    <cellStyle name="40 % - Accent6 2 2 2 2 6 4 2" xfId="15669"/>
    <cellStyle name="40 % - Accent6 2 2 2 2 6 5" xfId="15670"/>
    <cellStyle name="40 % - Accent6 2 2 2 2 7" xfId="15671"/>
    <cellStyle name="40 % - Accent6 2 2 2 2 7 2" xfId="15672"/>
    <cellStyle name="40 % - Accent6 2 2 2 2 7 2 2" xfId="15673"/>
    <cellStyle name="40 % - Accent6 2 2 2 2 7 2 2 2" xfId="15674"/>
    <cellStyle name="40 % - Accent6 2 2 2 2 7 2 3" xfId="15675"/>
    <cellStyle name="40 % - Accent6 2 2 2 2 7 3" xfId="15676"/>
    <cellStyle name="40 % - Accent6 2 2 2 2 7 3 2" xfId="15677"/>
    <cellStyle name="40 % - Accent6 2 2 2 2 7 4" xfId="15678"/>
    <cellStyle name="40 % - Accent6 2 2 2 2 8" xfId="15679"/>
    <cellStyle name="40 % - Accent6 2 2 2 2 8 2" xfId="15680"/>
    <cellStyle name="40 % - Accent6 2 2 2 2 8 2 2" xfId="15681"/>
    <cellStyle name="40 % - Accent6 2 2 2 2 8 3" xfId="15682"/>
    <cellStyle name="40 % - Accent6 2 2 2 2 9" xfId="15683"/>
    <cellStyle name="40 % - Accent6 2 2 2 2 9 2" xfId="15684"/>
    <cellStyle name="40 % - Accent6 2 2 2 3" xfId="15685"/>
    <cellStyle name="40 % - Accent6 2 2 2 3 2" xfId="15686"/>
    <cellStyle name="40 % - Accent6 2 2 2 3 2 2" xfId="15687"/>
    <cellStyle name="40 % - Accent6 2 2 2 3 2 2 2" xfId="15688"/>
    <cellStyle name="40 % - Accent6 2 2 2 3 2 2 2 2" xfId="15689"/>
    <cellStyle name="40 % - Accent6 2 2 2 3 2 2 2 2 2" xfId="15690"/>
    <cellStyle name="40 % - Accent6 2 2 2 3 2 2 2 2 2 2" xfId="15691"/>
    <cellStyle name="40 % - Accent6 2 2 2 3 2 2 2 2 3" xfId="15692"/>
    <cellStyle name="40 % - Accent6 2 2 2 3 2 2 2 3" xfId="15693"/>
    <cellStyle name="40 % - Accent6 2 2 2 3 2 2 2 3 2" xfId="15694"/>
    <cellStyle name="40 % - Accent6 2 2 2 3 2 2 2 4" xfId="15695"/>
    <cellStyle name="40 % - Accent6 2 2 2 3 2 2 3" xfId="15696"/>
    <cellStyle name="40 % - Accent6 2 2 2 3 2 2 3 2" xfId="15697"/>
    <cellStyle name="40 % - Accent6 2 2 2 3 2 2 3 2 2" xfId="15698"/>
    <cellStyle name="40 % - Accent6 2 2 2 3 2 2 3 3" xfId="15699"/>
    <cellStyle name="40 % - Accent6 2 2 2 3 2 2 4" xfId="15700"/>
    <cellStyle name="40 % - Accent6 2 2 2 3 2 2 4 2" xfId="15701"/>
    <cellStyle name="40 % - Accent6 2 2 2 3 2 2 5" xfId="15702"/>
    <cellStyle name="40 % - Accent6 2 2 2 3 2 3" xfId="15703"/>
    <cellStyle name="40 % - Accent6 2 2 2 3 2 3 2" xfId="15704"/>
    <cellStyle name="40 % - Accent6 2 2 2 3 2 3 2 2" xfId="15705"/>
    <cellStyle name="40 % - Accent6 2 2 2 3 2 3 2 2 2" xfId="15706"/>
    <cellStyle name="40 % - Accent6 2 2 2 3 2 3 2 3" xfId="15707"/>
    <cellStyle name="40 % - Accent6 2 2 2 3 2 3 3" xfId="15708"/>
    <cellStyle name="40 % - Accent6 2 2 2 3 2 3 3 2" xfId="15709"/>
    <cellStyle name="40 % - Accent6 2 2 2 3 2 3 4" xfId="15710"/>
    <cellStyle name="40 % - Accent6 2 2 2 3 2 4" xfId="15711"/>
    <cellStyle name="40 % - Accent6 2 2 2 3 2 4 2" xfId="15712"/>
    <cellStyle name="40 % - Accent6 2 2 2 3 2 4 2 2" xfId="15713"/>
    <cellStyle name="40 % - Accent6 2 2 2 3 2 4 3" xfId="15714"/>
    <cellStyle name="40 % - Accent6 2 2 2 3 2 5" xfId="15715"/>
    <cellStyle name="40 % - Accent6 2 2 2 3 2 5 2" xfId="15716"/>
    <cellStyle name="40 % - Accent6 2 2 2 3 2 6" xfId="15717"/>
    <cellStyle name="40 % - Accent6 2 2 2 3 3" xfId="15718"/>
    <cellStyle name="40 % - Accent6 2 2 2 3 3 2" xfId="15719"/>
    <cellStyle name="40 % - Accent6 2 2 2 3 3 2 2" xfId="15720"/>
    <cellStyle name="40 % - Accent6 2 2 2 3 3 2 2 2" xfId="15721"/>
    <cellStyle name="40 % - Accent6 2 2 2 3 3 2 2 2 2" xfId="15722"/>
    <cellStyle name="40 % - Accent6 2 2 2 3 3 2 2 3" xfId="15723"/>
    <cellStyle name="40 % - Accent6 2 2 2 3 3 2 3" xfId="15724"/>
    <cellStyle name="40 % - Accent6 2 2 2 3 3 2 3 2" xfId="15725"/>
    <cellStyle name="40 % - Accent6 2 2 2 3 3 2 4" xfId="15726"/>
    <cellStyle name="40 % - Accent6 2 2 2 3 3 3" xfId="15727"/>
    <cellStyle name="40 % - Accent6 2 2 2 3 3 3 2" xfId="15728"/>
    <cellStyle name="40 % - Accent6 2 2 2 3 3 3 2 2" xfId="15729"/>
    <cellStyle name="40 % - Accent6 2 2 2 3 3 3 3" xfId="15730"/>
    <cellStyle name="40 % - Accent6 2 2 2 3 3 4" xfId="15731"/>
    <cellStyle name="40 % - Accent6 2 2 2 3 3 4 2" xfId="15732"/>
    <cellStyle name="40 % - Accent6 2 2 2 3 3 5" xfId="15733"/>
    <cellStyle name="40 % - Accent6 2 2 2 3 4" xfId="15734"/>
    <cellStyle name="40 % - Accent6 2 2 2 3 4 2" xfId="15735"/>
    <cellStyle name="40 % - Accent6 2 2 2 3 4 2 2" xfId="15736"/>
    <cellStyle name="40 % - Accent6 2 2 2 3 4 2 2 2" xfId="15737"/>
    <cellStyle name="40 % - Accent6 2 2 2 3 4 2 3" xfId="15738"/>
    <cellStyle name="40 % - Accent6 2 2 2 3 4 3" xfId="15739"/>
    <cellStyle name="40 % - Accent6 2 2 2 3 4 3 2" xfId="15740"/>
    <cellStyle name="40 % - Accent6 2 2 2 3 4 4" xfId="15741"/>
    <cellStyle name="40 % - Accent6 2 2 2 3 5" xfId="15742"/>
    <cellStyle name="40 % - Accent6 2 2 2 3 5 2" xfId="15743"/>
    <cellStyle name="40 % - Accent6 2 2 2 3 5 2 2" xfId="15744"/>
    <cellStyle name="40 % - Accent6 2 2 2 3 5 3" xfId="15745"/>
    <cellStyle name="40 % - Accent6 2 2 2 3 6" xfId="15746"/>
    <cellStyle name="40 % - Accent6 2 2 2 3 6 2" xfId="15747"/>
    <cellStyle name="40 % - Accent6 2 2 2 3 7" xfId="15748"/>
    <cellStyle name="40 % - Accent6 2 2 2 4" xfId="15749"/>
    <cellStyle name="40 % - Accent6 2 2 2 4 2" xfId="15750"/>
    <cellStyle name="40 % - Accent6 2 2 2 4 2 2" xfId="15751"/>
    <cellStyle name="40 % - Accent6 2 2 2 4 2 2 2" xfId="15752"/>
    <cellStyle name="40 % - Accent6 2 2 2 4 2 2 2 2" xfId="15753"/>
    <cellStyle name="40 % - Accent6 2 2 2 4 2 2 2 2 2" xfId="15754"/>
    <cellStyle name="40 % - Accent6 2 2 2 4 2 2 2 3" xfId="15755"/>
    <cellStyle name="40 % - Accent6 2 2 2 4 2 2 3" xfId="15756"/>
    <cellStyle name="40 % - Accent6 2 2 2 4 2 2 3 2" xfId="15757"/>
    <cellStyle name="40 % - Accent6 2 2 2 4 2 2 4" xfId="15758"/>
    <cellStyle name="40 % - Accent6 2 2 2 4 2 3" xfId="15759"/>
    <cellStyle name="40 % - Accent6 2 2 2 4 2 3 2" xfId="15760"/>
    <cellStyle name="40 % - Accent6 2 2 2 4 2 3 2 2" xfId="15761"/>
    <cellStyle name="40 % - Accent6 2 2 2 4 2 3 3" xfId="15762"/>
    <cellStyle name="40 % - Accent6 2 2 2 4 2 4" xfId="15763"/>
    <cellStyle name="40 % - Accent6 2 2 2 4 2 4 2" xfId="15764"/>
    <cellStyle name="40 % - Accent6 2 2 2 4 2 5" xfId="15765"/>
    <cellStyle name="40 % - Accent6 2 2 2 4 3" xfId="15766"/>
    <cellStyle name="40 % - Accent6 2 2 2 4 3 2" xfId="15767"/>
    <cellStyle name="40 % - Accent6 2 2 2 4 3 2 2" xfId="15768"/>
    <cellStyle name="40 % - Accent6 2 2 2 4 3 2 2 2" xfId="15769"/>
    <cellStyle name="40 % - Accent6 2 2 2 4 3 2 2 2 2" xfId="15770"/>
    <cellStyle name="40 % - Accent6 2 2 2 4 3 2 2 3" xfId="15771"/>
    <cellStyle name="40 % - Accent6 2 2 2 4 3 2 3" xfId="15772"/>
    <cellStyle name="40 % - Accent6 2 2 2 4 3 2 3 2" xfId="15773"/>
    <cellStyle name="40 % - Accent6 2 2 2 4 3 2 4" xfId="15774"/>
    <cellStyle name="40 % - Accent6 2 2 2 4 3 3" xfId="15775"/>
    <cellStyle name="40 % - Accent6 2 2 2 4 3 3 2" xfId="15776"/>
    <cellStyle name="40 % - Accent6 2 2 2 4 3 3 2 2" xfId="15777"/>
    <cellStyle name="40 % - Accent6 2 2 2 4 3 3 3" xfId="15778"/>
    <cellStyle name="40 % - Accent6 2 2 2 4 3 4" xfId="15779"/>
    <cellStyle name="40 % - Accent6 2 2 2 4 3 4 2" xfId="15780"/>
    <cellStyle name="40 % - Accent6 2 2 2 4 3 5" xfId="15781"/>
    <cellStyle name="40 % - Accent6 2 2 2 4 4" xfId="15782"/>
    <cellStyle name="40 % - Accent6 2 2 2 4 4 2" xfId="15783"/>
    <cellStyle name="40 % - Accent6 2 2 2 4 4 2 2" xfId="15784"/>
    <cellStyle name="40 % - Accent6 2 2 2 4 4 2 2 2" xfId="15785"/>
    <cellStyle name="40 % - Accent6 2 2 2 4 4 2 3" xfId="15786"/>
    <cellStyle name="40 % - Accent6 2 2 2 4 4 3" xfId="15787"/>
    <cellStyle name="40 % - Accent6 2 2 2 4 4 3 2" xfId="15788"/>
    <cellStyle name="40 % - Accent6 2 2 2 4 4 4" xfId="15789"/>
    <cellStyle name="40 % - Accent6 2 2 2 4 5" xfId="15790"/>
    <cellStyle name="40 % - Accent6 2 2 2 4 5 2" xfId="15791"/>
    <cellStyle name="40 % - Accent6 2 2 2 4 5 2 2" xfId="15792"/>
    <cellStyle name="40 % - Accent6 2 2 2 4 5 3" xfId="15793"/>
    <cellStyle name="40 % - Accent6 2 2 2 4 6" xfId="15794"/>
    <cellStyle name="40 % - Accent6 2 2 2 4 6 2" xfId="15795"/>
    <cellStyle name="40 % - Accent6 2 2 2 4 7" xfId="15796"/>
    <cellStyle name="40 % - Accent6 2 2 2 5" xfId="15797"/>
    <cellStyle name="40 % - Accent6 2 2 2 5 2" xfId="15798"/>
    <cellStyle name="40 % - Accent6 2 2 2 5 2 2" xfId="15799"/>
    <cellStyle name="40 % - Accent6 2 2 2 5 2 2 2" xfId="15800"/>
    <cellStyle name="40 % - Accent6 2 2 2 5 2 2 2 2" xfId="15801"/>
    <cellStyle name="40 % - Accent6 2 2 2 5 2 2 2 2 2" xfId="15802"/>
    <cellStyle name="40 % - Accent6 2 2 2 5 2 2 2 3" xfId="15803"/>
    <cellStyle name="40 % - Accent6 2 2 2 5 2 2 3" xfId="15804"/>
    <cellStyle name="40 % - Accent6 2 2 2 5 2 2 3 2" xfId="15805"/>
    <cellStyle name="40 % - Accent6 2 2 2 5 2 2 4" xfId="15806"/>
    <cellStyle name="40 % - Accent6 2 2 2 5 2 3" xfId="15807"/>
    <cellStyle name="40 % - Accent6 2 2 2 5 2 3 2" xfId="15808"/>
    <cellStyle name="40 % - Accent6 2 2 2 5 2 3 2 2" xfId="15809"/>
    <cellStyle name="40 % - Accent6 2 2 2 5 2 3 3" xfId="15810"/>
    <cellStyle name="40 % - Accent6 2 2 2 5 2 4" xfId="15811"/>
    <cellStyle name="40 % - Accent6 2 2 2 5 2 4 2" xfId="15812"/>
    <cellStyle name="40 % - Accent6 2 2 2 5 2 5" xfId="15813"/>
    <cellStyle name="40 % - Accent6 2 2 2 5 3" xfId="15814"/>
    <cellStyle name="40 % - Accent6 2 2 2 5 3 2" xfId="15815"/>
    <cellStyle name="40 % - Accent6 2 2 2 5 3 2 2" xfId="15816"/>
    <cellStyle name="40 % - Accent6 2 2 2 5 3 2 2 2" xfId="15817"/>
    <cellStyle name="40 % - Accent6 2 2 2 5 3 2 3" xfId="15818"/>
    <cellStyle name="40 % - Accent6 2 2 2 5 3 3" xfId="15819"/>
    <cellStyle name="40 % - Accent6 2 2 2 5 3 3 2" xfId="15820"/>
    <cellStyle name="40 % - Accent6 2 2 2 5 3 4" xfId="15821"/>
    <cellStyle name="40 % - Accent6 2 2 2 5 4" xfId="15822"/>
    <cellStyle name="40 % - Accent6 2 2 2 5 4 2" xfId="15823"/>
    <cellStyle name="40 % - Accent6 2 2 2 5 4 2 2" xfId="15824"/>
    <cellStyle name="40 % - Accent6 2 2 2 5 4 3" xfId="15825"/>
    <cellStyle name="40 % - Accent6 2 2 2 5 5" xfId="15826"/>
    <cellStyle name="40 % - Accent6 2 2 2 5 5 2" xfId="15827"/>
    <cellStyle name="40 % - Accent6 2 2 2 5 6" xfId="15828"/>
    <cellStyle name="40 % - Accent6 2 2 2 6" xfId="15829"/>
    <cellStyle name="40 % - Accent6 2 2 2 6 2" xfId="15830"/>
    <cellStyle name="40 % - Accent6 2 2 2 6 2 2" xfId="15831"/>
    <cellStyle name="40 % - Accent6 2 2 2 6 2 2 2" xfId="15832"/>
    <cellStyle name="40 % - Accent6 2 2 2 6 2 2 2 2" xfId="15833"/>
    <cellStyle name="40 % - Accent6 2 2 2 6 2 2 3" xfId="15834"/>
    <cellStyle name="40 % - Accent6 2 2 2 6 2 3" xfId="15835"/>
    <cellStyle name="40 % - Accent6 2 2 2 6 2 3 2" xfId="15836"/>
    <cellStyle name="40 % - Accent6 2 2 2 6 2 4" xfId="15837"/>
    <cellStyle name="40 % - Accent6 2 2 2 6 3" xfId="15838"/>
    <cellStyle name="40 % - Accent6 2 2 2 6 3 2" xfId="15839"/>
    <cellStyle name="40 % - Accent6 2 2 2 6 3 2 2" xfId="15840"/>
    <cellStyle name="40 % - Accent6 2 2 2 6 3 3" xfId="15841"/>
    <cellStyle name="40 % - Accent6 2 2 2 6 4" xfId="15842"/>
    <cellStyle name="40 % - Accent6 2 2 2 6 4 2" xfId="15843"/>
    <cellStyle name="40 % - Accent6 2 2 2 6 5" xfId="15844"/>
    <cellStyle name="40 % - Accent6 2 2 2 7" xfId="15845"/>
    <cellStyle name="40 % - Accent6 2 2 2 7 2" xfId="15846"/>
    <cellStyle name="40 % - Accent6 2 2 2 7 2 2" xfId="15847"/>
    <cellStyle name="40 % - Accent6 2 2 2 7 2 2 2" xfId="15848"/>
    <cellStyle name="40 % - Accent6 2 2 2 7 2 2 2 2" xfId="15849"/>
    <cellStyle name="40 % - Accent6 2 2 2 7 2 2 3" xfId="15850"/>
    <cellStyle name="40 % - Accent6 2 2 2 7 2 3" xfId="15851"/>
    <cellStyle name="40 % - Accent6 2 2 2 7 2 3 2" xfId="15852"/>
    <cellStyle name="40 % - Accent6 2 2 2 7 2 4" xfId="15853"/>
    <cellStyle name="40 % - Accent6 2 2 2 7 3" xfId="15854"/>
    <cellStyle name="40 % - Accent6 2 2 2 7 3 2" xfId="15855"/>
    <cellStyle name="40 % - Accent6 2 2 2 7 3 2 2" xfId="15856"/>
    <cellStyle name="40 % - Accent6 2 2 2 7 3 3" xfId="15857"/>
    <cellStyle name="40 % - Accent6 2 2 2 7 4" xfId="15858"/>
    <cellStyle name="40 % - Accent6 2 2 2 7 4 2" xfId="15859"/>
    <cellStyle name="40 % - Accent6 2 2 2 7 5" xfId="15860"/>
    <cellStyle name="40 % - Accent6 2 2 2 8" xfId="15861"/>
    <cellStyle name="40 % - Accent6 2 2 2 8 2" xfId="15862"/>
    <cellStyle name="40 % - Accent6 2 2 2 8 2 2" xfId="15863"/>
    <cellStyle name="40 % - Accent6 2 2 2 8 2 2 2" xfId="15864"/>
    <cellStyle name="40 % - Accent6 2 2 2 8 2 2 2 2" xfId="15865"/>
    <cellStyle name="40 % - Accent6 2 2 2 8 2 2 3" xfId="15866"/>
    <cellStyle name="40 % - Accent6 2 2 2 8 2 3" xfId="15867"/>
    <cellStyle name="40 % - Accent6 2 2 2 8 2 3 2" xfId="15868"/>
    <cellStyle name="40 % - Accent6 2 2 2 8 2 4" xfId="15869"/>
    <cellStyle name="40 % - Accent6 2 2 2 8 3" xfId="15870"/>
    <cellStyle name="40 % - Accent6 2 2 2 8 3 2" xfId="15871"/>
    <cellStyle name="40 % - Accent6 2 2 2 8 3 2 2" xfId="15872"/>
    <cellStyle name="40 % - Accent6 2 2 2 8 3 3" xfId="15873"/>
    <cellStyle name="40 % - Accent6 2 2 2 8 4" xfId="15874"/>
    <cellStyle name="40 % - Accent6 2 2 2 8 4 2" xfId="15875"/>
    <cellStyle name="40 % - Accent6 2 2 2 8 5" xfId="15876"/>
    <cellStyle name="40 % - Accent6 2 2 2 9" xfId="15877"/>
    <cellStyle name="40 % - Accent6 2 2 2 9 2" xfId="15878"/>
    <cellStyle name="40 % - Accent6 2 2 2 9 2 2" xfId="15879"/>
    <cellStyle name="40 % - Accent6 2 2 2 9 2 2 2" xfId="15880"/>
    <cellStyle name="40 % - Accent6 2 2 2 9 2 3" xfId="15881"/>
    <cellStyle name="40 % - Accent6 2 2 2 9 3" xfId="15882"/>
    <cellStyle name="40 % - Accent6 2 2 2 9 3 2" xfId="15883"/>
    <cellStyle name="40 % - Accent6 2 2 2 9 4" xfId="15884"/>
    <cellStyle name="40 % - Accent6 2 2 3" xfId="15885"/>
    <cellStyle name="40 % - Accent6 2 2 3 2" xfId="15886"/>
    <cellStyle name="40 % - Accent6 2 2 3 2 2" xfId="15887"/>
    <cellStyle name="40 % - Accent6 2 2 3 2 2 2" xfId="15888"/>
    <cellStyle name="40 % - Accent6 2 2 3 2 2 2 2" xfId="15889"/>
    <cellStyle name="40 % - Accent6 2 2 3 2 2 2 2 2" xfId="15890"/>
    <cellStyle name="40 % - Accent6 2 2 3 2 2 2 2 2 2" xfId="15891"/>
    <cellStyle name="40 % - Accent6 2 2 3 2 2 2 2 2 2 2" xfId="15892"/>
    <cellStyle name="40 % - Accent6 2 2 3 2 2 2 2 2 3" xfId="15893"/>
    <cellStyle name="40 % - Accent6 2 2 3 2 2 2 2 3" xfId="15894"/>
    <cellStyle name="40 % - Accent6 2 2 3 2 2 2 2 3 2" xfId="15895"/>
    <cellStyle name="40 % - Accent6 2 2 3 2 2 2 2 4" xfId="15896"/>
    <cellStyle name="40 % - Accent6 2 2 3 2 2 2 3" xfId="15897"/>
    <cellStyle name="40 % - Accent6 2 2 3 2 2 2 3 2" xfId="15898"/>
    <cellStyle name="40 % - Accent6 2 2 3 2 2 2 3 2 2" xfId="15899"/>
    <cellStyle name="40 % - Accent6 2 2 3 2 2 2 3 3" xfId="15900"/>
    <cellStyle name="40 % - Accent6 2 2 3 2 2 2 4" xfId="15901"/>
    <cellStyle name="40 % - Accent6 2 2 3 2 2 2 4 2" xfId="15902"/>
    <cellStyle name="40 % - Accent6 2 2 3 2 2 2 5" xfId="15903"/>
    <cellStyle name="40 % - Accent6 2 2 3 2 2 3" xfId="15904"/>
    <cellStyle name="40 % - Accent6 2 2 3 2 2 3 2" xfId="15905"/>
    <cellStyle name="40 % - Accent6 2 2 3 2 2 3 2 2" xfId="15906"/>
    <cellStyle name="40 % - Accent6 2 2 3 2 2 3 2 2 2" xfId="15907"/>
    <cellStyle name="40 % - Accent6 2 2 3 2 2 3 2 3" xfId="15908"/>
    <cellStyle name="40 % - Accent6 2 2 3 2 2 3 3" xfId="15909"/>
    <cellStyle name="40 % - Accent6 2 2 3 2 2 3 3 2" xfId="15910"/>
    <cellStyle name="40 % - Accent6 2 2 3 2 2 3 4" xfId="15911"/>
    <cellStyle name="40 % - Accent6 2 2 3 2 2 4" xfId="15912"/>
    <cellStyle name="40 % - Accent6 2 2 3 2 2 4 2" xfId="15913"/>
    <cellStyle name="40 % - Accent6 2 2 3 2 2 4 2 2" xfId="15914"/>
    <cellStyle name="40 % - Accent6 2 2 3 2 2 4 3" xfId="15915"/>
    <cellStyle name="40 % - Accent6 2 2 3 2 2 5" xfId="15916"/>
    <cellStyle name="40 % - Accent6 2 2 3 2 2 5 2" xfId="15917"/>
    <cellStyle name="40 % - Accent6 2 2 3 2 2 6" xfId="15918"/>
    <cellStyle name="40 % - Accent6 2 2 3 2 3" xfId="15919"/>
    <cellStyle name="40 % - Accent6 2 2 3 2 3 2" xfId="15920"/>
    <cellStyle name="40 % - Accent6 2 2 3 2 3 2 2" xfId="15921"/>
    <cellStyle name="40 % - Accent6 2 2 3 2 3 2 2 2" xfId="15922"/>
    <cellStyle name="40 % - Accent6 2 2 3 2 3 2 2 2 2" xfId="15923"/>
    <cellStyle name="40 % - Accent6 2 2 3 2 3 2 2 3" xfId="15924"/>
    <cellStyle name="40 % - Accent6 2 2 3 2 3 2 3" xfId="15925"/>
    <cellStyle name="40 % - Accent6 2 2 3 2 3 2 3 2" xfId="15926"/>
    <cellStyle name="40 % - Accent6 2 2 3 2 3 2 4" xfId="15927"/>
    <cellStyle name="40 % - Accent6 2 2 3 2 3 3" xfId="15928"/>
    <cellStyle name="40 % - Accent6 2 2 3 2 3 3 2" xfId="15929"/>
    <cellStyle name="40 % - Accent6 2 2 3 2 3 3 2 2" xfId="15930"/>
    <cellStyle name="40 % - Accent6 2 2 3 2 3 3 3" xfId="15931"/>
    <cellStyle name="40 % - Accent6 2 2 3 2 3 4" xfId="15932"/>
    <cellStyle name="40 % - Accent6 2 2 3 2 3 4 2" xfId="15933"/>
    <cellStyle name="40 % - Accent6 2 2 3 2 3 5" xfId="15934"/>
    <cellStyle name="40 % - Accent6 2 2 3 2 4" xfId="15935"/>
    <cellStyle name="40 % - Accent6 2 2 3 2 4 2" xfId="15936"/>
    <cellStyle name="40 % - Accent6 2 2 3 2 4 2 2" xfId="15937"/>
    <cellStyle name="40 % - Accent6 2 2 3 2 4 2 2 2" xfId="15938"/>
    <cellStyle name="40 % - Accent6 2 2 3 2 4 2 3" xfId="15939"/>
    <cellStyle name="40 % - Accent6 2 2 3 2 4 3" xfId="15940"/>
    <cellStyle name="40 % - Accent6 2 2 3 2 4 3 2" xfId="15941"/>
    <cellStyle name="40 % - Accent6 2 2 3 2 4 4" xfId="15942"/>
    <cellStyle name="40 % - Accent6 2 2 3 2 5" xfId="15943"/>
    <cellStyle name="40 % - Accent6 2 2 3 2 5 2" xfId="15944"/>
    <cellStyle name="40 % - Accent6 2 2 3 2 5 2 2" xfId="15945"/>
    <cellStyle name="40 % - Accent6 2 2 3 2 5 3" xfId="15946"/>
    <cellStyle name="40 % - Accent6 2 2 3 2 6" xfId="15947"/>
    <cellStyle name="40 % - Accent6 2 2 3 2 6 2" xfId="15948"/>
    <cellStyle name="40 % - Accent6 2 2 3 2 7" xfId="15949"/>
    <cellStyle name="40 % - Accent6 2 2 3 3" xfId="15950"/>
    <cellStyle name="40 % - Accent6 2 2 3 3 2" xfId="15951"/>
    <cellStyle name="40 % - Accent6 2 2 3 3 2 2" xfId="15952"/>
    <cellStyle name="40 % - Accent6 2 2 3 3 2 2 2" xfId="15953"/>
    <cellStyle name="40 % - Accent6 2 2 3 3 2 2 2 2" xfId="15954"/>
    <cellStyle name="40 % - Accent6 2 2 3 3 2 2 2 2 2" xfId="15955"/>
    <cellStyle name="40 % - Accent6 2 2 3 3 2 2 2 3" xfId="15956"/>
    <cellStyle name="40 % - Accent6 2 2 3 3 2 2 3" xfId="15957"/>
    <cellStyle name="40 % - Accent6 2 2 3 3 2 2 3 2" xfId="15958"/>
    <cellStyle name="40 % - Accent6 2 2 3 3 2 2 4" xfId="15959"/>
    <cellStyle name="40 % - Accent6 2 2 3 3 2 3" xfId="15960"/>
    <cellStyle name="40 % - Accent6 2 2 3 3 2 3 2" xfId="15961"/>
    <cellStyle name="40 % - Accent6 2 2 3 3 2 3 2 2" xfId="15962"/>
    <cellStyle name="40 % - Accent6 2 2 3 3 2 3 3" xfId="15963"/>
    <cellStyle name="40 % - Accent6 2 2 3 3 2 4" xfId="15964"/>
    <cellStyle name="40 % - Accent6 2 2 3 3 2 4 2" xfId="15965"/>
    <cellStyle name="40 % - Accent6 2 2 3 3 2 5" xfId="15966"/>
    <cellStyle name="40 % - Accent6 2 2 3 3 3" xfId="15967"/>
    <cellStyle name="40 % - Accent6 2 2 3 3 3 2" xfId="15968"/>
    <cellStyle name="40 % - Accent6 2 2 3 3 3 2 2" xfId="15969"/>
    <cellStyle name="40 % - Accent6 2 2 3 3 3 2 2 2" xfId="15970"/>
    <cellStyle name="40 % - Accent6 2 2 3 3 3 2 3" xfId="15971"/>
    <cellStyle name="40 % - Accent6 2 2 3 3 3 3" xfId="15972"/>
    <cellStyle name="40 % - Accent6 2 2 3 3 3 3 2" xfId="15973"/>
    <cellStyle name="40 % - Accent6 2 2 3 3 3 4" xfId="15974"/>
    <cellStyle name="40 % - Accent6 2 2 3 3 4" xfId="15975"/>
    <cellStyle name="40 % - Accent6 2 2 3 3 4 2" xfId="15976"/>
    <cellStyle name="40 % - Accent6 2 2 3 3 4 2 2" xfId="15977"/>
    <cellStyle name="40 % - Accent6 2 2 3 3 4 3" xfId="15978"/>
    <cellStyle name="40 % - Accent6 2 2 3 3 5" xfId="15979"/>
    <cellStyle name="40 % - Accent6 2 2 3 3 5 2" xfId="15980"/>
    <cellStyle name="40 % - Accent6 2 2 3 3 6" xfId="15981"/>
    <cellStyle name="40 % - Accent6 2 2 3 4" xfId="15982"/>
    <cellStyle name="40 % - Accent6 2 2 3 4 2" xfId="15983"/>
    <cellStyle name="40 % - Accent6 2 2 3 4 2 2" xfId="15984"/>
    <cellStyle name="40 % - Accent6 2 2 3 4 2 2 2" xfId="15985"/>
    <cellStyle name="40 % - Accent6 2 2 3 4 2 2 2 2" xfId="15986"/>
    <cellStyle name="40 % - Accent6 2 2 3 4 2 2 3" xfId="15987"/>
    <cellStyle name="40 % - Accent6 2 2 3 4 2 3" xfId="15988"/>
    <cellStyle name="40 % - Accent6 2 2 3 4 2 3 2" xfId="15989"/>
    <cellStyle name="40 % - Accent6 2 2 3 4 2 4" xfId="15990"/>
    <cellStyle name="40 % - Accent6 2 2 3 4 3" xfId="15991"/>
    <cellStyle name="40 % - Accent6 2 2 3 4 3 2" xfId="15992"/>
    <cellStyle name="40 % - Accent6 2 2 3 4 3 2 2" xfId="15993"/>
    <cellStyle name="40 % - Accent6 2 2 3 4 3 3" xfId="15994"/>
    <cellStyle name="40 % - Accent6 2 2 3 4 4" xfId="15995"/>
    <cellStyle name="40 % - Accent6 2 2 3 4 4 2" xfId="15996"/>
    <cellStyle name="40 % - Accent6 2 2 3 4 5" xfId="15997"/>
    <cellStyle name="40 % - Accent6 2 2 3 5" xfId="15998"/>
    <cellStyle name="40 % - Accent6 2 2 3 5 2" xfId="15999"/>
    <cellStyle name="40 % - Accent6 2 2 3 5 2 2" xfId="16000"/>
    <cellStyle name="40 % - Accent6 2 2 3 5 2 2 2" xfId="16001"/>
    <cellStyle name="40 % - Accent6 2 2 3 5 2 3" xfId="16002"/>
    <cellStyle name="40 % - Accent6 2 2 3 5 3" xfId="16003"/>
    <cellStyle name="40 % - Accent6 2 2 3 5 3 2" xfId="16004"/>
    <cellStyle name="40 % - Accent6 2 2 3 5 4" xfId="16005"/>
    <cellStyle name="40 % - Accent6 2 2 3 6" xfId="16006"/>
    <cellStyle name="40 % - Accent6 2 2 3 6 2" xfId="16007"/>
    <cellStyle name="40 % - Accent6 2 2 3 6 2 2" xfId="16008"/>
    <cellStyle name="40 % - Accent6 2 2 3 6 3" xfId="16009"/>
    <cellStyle name="40 % - Accent6 2 2 3 7" xfId="16010"/>
    <cellStyle name="40 % - Accent6 2 2 3 7 2" xfId="16011"/>
    <cellStyle name="40 % - Accent6 2 2 3 8" xfId="16012"/>
    <cellStyle name="40 % - Accent6 2 2 4" xfId="16013"/>
    <cellStyle name="40 % - Accent6 2 2 4 2" xfId="16014"/>
    <cellStyle name="40 % - Accent6 2 2 4 2 2" xfId="16015"/>
    <cellStyle name="40 % - Accent6 2 2 4 2 2 2" xfId="16016"/>
    <cellStyle name="40 % - Accent6 2 2 4 2 2 2 2" xfId="16017"/>
    <cellStyle name="40 % - Accent6 2 2 4 2 2 2 2 2" xfId="16018"/>
    <cellStyle name="40 % - Accent6 2 2 4 2 2 2 2 2 2" xfId="16019"/>
    <cellStyle name="40 % - Accent6 2 2 4 2 2 2 2 3" xfId="16020"/>
    <cellStyle name="40 % - Accent6 2 2 4 2 2 2 3" xfId="16021"/>
    <cellStyle name="40 % - Accent6 2 2 4 2 2 2 3 2" xfId="16022"/>
    <cellStyle name="40 % - Accent6 2 2 4 2 2 2 4" xfId="16023"/>
    <cellStyle name="40 % - Accent6 2 2 4 2 2 3" xfId="16024"/>
    <cellStyle name="40 % - Accent6 2 2 4 2 2 3 2" xfId="16025"/>
    <cellStyle name="40 % - Accent6 2 2 4 2 2 3 2 2" xfId="16026"/>
    <cellStyle name="40 % - Accent6 2 2 4 2 2 3 3" xfId="16027"/>
    <cellStyle name="40 % - Accent6 2 2 4 2 2 4" xfId="16028"/>
    <cellStyle name="40 % - Accent6 2 2 4 2 2 4 2" xfId="16029"/>
    <cellStyle name="40 % - Accent6 2 2 4 2 2 5" xfId="16030"/>
    <cellStyle name="40 % - Accent6 2 2 4 2 3" xfId="16031"/>
    <cellStyle name="40 % - Accent6 2 2 4 2 3 2" xfId="16032"/>
    <cellStyle name="40 % - Accent6 2 2 4 2 3 2 2" xfId="16033"/>
    <cellStyle name="40 % - Accent6 2 2 4 2 3 2 2 2" xfId="16034"/>
    <cellStyle name="40 % - Accent6 2 2 4 2 3 2 3" xfId="16035"/>
    <cellStyle name="40 % - Accent6 2 2 4 2 3 3" xfId="16036"/>
    <cellStyle name="40 % - Accent6 2 2 4 2 3 3 2" xfId="16037"/>
    <cellStyle name="40 % - Accent6 2 2 4 2 3 4" xfId="16038"/>
    <cellStyle name="40 % - Accent6 2 2 4 2 4" xfId="16039"/>
    <cellStyle name="40 % - Accent6 2 2 4 2 4 2" xfId="16040"/>
    <cellStyle name="40 % - Accent6 2 2 4 2 4 2 2" xfId="16041"/>
    <cellStyle name="40 % - Accent6 2 2 4 2 4 3" xfId="16042"/>
    <cellStyle name="40 % - Accent6 2 2 4 2 5" xfId="16043"/>
    <cellStyle name="40 % - Accent6 2 2 4 2 5 2" xfId="16044"/>
    <cellStyle name="40 % - Accent6 2 2 4 2 6" xfId="16045"/>
    <cellStyle name="40 % - Accent6 2 2 4 3" xfId="16046"/>
    <cellStyle name="40 % - Accent6 2 2 4 3 2" xfId="16047"/>
    <cellStyle name="40 % - Accent6 2 2 4 3 2 2" xfId="16048"/>
    <cellStyle name="40 % - Accent6 2 2 4 3 2 2 2" xfId="16049"/>
    <cellStyle name="40 % - Accent6 2 2 4 3 2 2 2 2" xfId="16050"/>
    <cellStyle name="40 % - Accent6 2 2 4 3 2 2 3" xfId="16051"/>
    <cellStyle name="40 % - Accent6 2 2 4 3 2 3" xfId="16052"/>
    <cellStyle name="40 % - Accent6 2 2 4 3 2 3 2" xfId="16053"/>
    <cellStyle name="40 % - Accent6 2 2 4 3 2 4" xfId="16054"/>
    <cellStyle name="40 % - Accent6 2 2 4 3 3" xfId="16055"/>
    <cellStyle name="40 % - Accent6 2 2 4 3 3 2" xfId="16056"/>
    <cellStyle name="40 % - Accent6 2 2 4 3 3 2 2" xfId="16057"/>
    <cellStyle name="40 % - Accent6 2 2 4 3 3 3" xfId="16058"/>
    <cellStyle name="40 % - Accent6 2 2 4 3 4" xfId="16059"/>
    <cellStyle name="40 % - Accent6 2 2 4 3 4 2" xfId="16060"/>
    <cellStyle name="40 % - Accent6 2 2 4 3 5" xfId="16061"/>
    <cellStyle name="40 % - Accent6 2 2 4 4" xfId="16062"/>
    <cellStyle name="40 % - Accent6 2 2 4 4 2" xfId="16063"/>
    <cellStyle name="40 % - Accent6 2 2 4 4 2 2" xfId="16064"/>
    <cellStyle name="40 % - Accent6 2 2 4 4 2 2 2" xfId="16065"/>
    <cellStyle name="40 % - Accent6 2 2 4 4 2 2 2 2" xfId="16066"/>
    <cellStyle name="40 % - Accent6 2 2 4 4 2 2 3" xfId="16067"/>
    <cellStyle name="40 % - Accent6 2 2 4 4 2 3" xfId="16068"/>
    <cellStyle name="40 % - Accent6 2 2 4 4 2 3 2" xfId="16069"/>
    <cellStyle name="40 % - Accent6 2 2 4 4 2 4" xfId="16070"/>
    <cellStyle name="40 % - Accent6 2 2 4 4 3" xfId="16071"/>
    <cellStyle name="40 % - Accent6 2 2 4 4 3 2" xfId="16072"/>
    <cellStyle name="40 % - Accent6 2 2 4 4 3 2 2" xfId="16073"/>
    <cellStyle name="40 % - Accent6 2 2 4 4 3 3" xfId="16074"/>
    <cellStyle name="40 % - Accent6 2 2 4 4 4" xfId="16075"/>
    <cellStyle name="40 % - Accent6 2 2 4 4 4 2" xfId="16076"/>
    <cellStyle name="40 % - Accent6 2 2 4 4 5" xfId="16077"/>
    <cellStyle name="40 % - Accent6 2 2 4 5" xfId="16078"/>
    <cellStyle name="40 % - Accent6 2 2 4 5 2" xfId="16079"/>
    <cellStyle name="40 % - Accent6 2 2 4 5 2 2" xfId="16080"/>
    <cellStyle name="40 % - Accent6 2 2 4 5 2 2 2" xfId="16081"/>
    <cellStyle name="40 % - Accent6 2 2 4 5 2 3" xfId="16082"/>
    <cellStyle name="40 % - Accent6 2 2 4 5 3" xfId="16083"/>
    <cellStyle name="40 % - Accent6 2 2 4 5 3 2" xfId="16084"/>
    <cellStyle name="40 % - Accent6 2 2 4 5 4" xfId="16085"/>
    <cellStyle name="40 % - Accent6 2 2 4 6" xfId="16086"/>
    <cellStyle name="40 % - Accent6 2 2 4 6 2" xfId="16087"/>
    <cellStyle name="40 % - Accent6 2 2 4 6 2 2" xfId="16088"/>
    <cellStyle name="40 % - Accent6 2 2 4 6 3" xfId="16089"/>
    <cellStyle name="40 % - Accent6 2 2 4 7" xfId="16090"/>
    <cellStyle name="40 % - Accent6 2 2 4 7 2" xfId="16091"/>
    <cellStyle name="40 % - Accent6 2 2 4 8" xfId="16092"/>
    <cellStyle name="40 % - Accent6 2 2 5" xfId="16093"/>
    <cellStyle name="40 % - Accent6 2 2 5 2" xfId="16094"/>
    <cellStyle name="40 % - Accent6 2 2 5 2 2" xfId="16095"/>
    <cellStyle name="40 % - Accent6 2 2 5 2 2 2" xfId="16096"/>
    <cellStyle name="40 % - Accent6 2 2 5 2 2 2 2" xfId="16097"/>
    <cellStyle name="40 % - Accent6 2 2 5 2 2 2 2 2" xfId="16098"/>
    <cellStyle name="40 % - Accent6 2 2 5 2 2 2 2 2 2" xfId="16099"/>
    <cellStyle name="40 % - Accent6 2 2 5 2 2 2 2 3" xfId="16100"/>
    <cellStyle name="40 % - Accent6 2 2 5 2 2 2 3" xfId="16101"/>
    <cellStyle name="40 % - Accent6 2 2 5 2 2 2 3 2" xfId="16102"/>
    <cellStyle name="40 % - Accent6 2 2 5 2 2 2 4" xfId="16103"/>
    <cellStyle name="40 % - Accent6 2 2 5 2 2 3" xfId="16104"/>
    <cellStyle name="40 % - Accent6 2 2 5 2 2 3 2" xfId="16105"/>
    <cellStyle name="40 % - Accent6 2 2 5 2 2 3 2 2" xfId="16106"/>
    <cellStyle name="40 % - Accent6 2 2 5 2 2 3 3" xfId="16107"/>
    <cellStyle name="40 % - Accent6 2 2 5 2 2 4" xfId="16108"/>
    <cellStyle name="40 % - Accent6 2 2 5 2 2 4 2" xfId="16109"/>
    <cellStyle name="40 % - Accent6 2 2 5 2 2 5" xfId="16110"/>
    <cellStyle name="40 % - Accent6 2 2 5 2 3" xfId="16111"/>
    <cellStyle name="40 % - Accent6 2 2 5 2 3 2" xfId="16112"/>
    <cellStyle name="40 % - Accent6 2 2 5 2 3 2 2" xfId="16113"/>
    <cellStyle name="40 % - Accent6 2 2 5 2 3 2 2 2" xfId="16114"/>
    <cellStyle name="40 % - Accent6 2 2 5 2 3 2 3" xfId="16115"/>
    <cellStyle name="40 % - Accent6 2 2 5 2 3 3" xfId="16116"/>
    <cellStyle name="40 % - Accent6 2 2 5 2 3 3 2" xfId="16117"/>
    <cellStyle name="40 % - Accent6 2 2 5 2 3 4" xfId="16118"/>
    <cellStyle name="40 % - Accent6 2 2 5 2 4" xfId="16119"/>
    <cellStyle name="40 % - Accent6 2 2 5 2 4 2" xfId="16120"/>
    <cellStyle name="40 % - Accent6 2 2 5 2 4 2 2" xfId="16121"/>
    <cellStyle name="40 % - Accent6 2 2 5 2 4 3" xfId="16122"/>
    <cellStyle name="40 % - Accent6 2 2 5 2 5" xfId="16123"/>
    <cellStyle name="40 % - Accent6 2 2 5 2 5 2" xfId="16124"/>
    <cellStyle name="40 % - Accent6 2 2 5 2 6" xfId="16125"/>
    <cellStyle name="40 % - Accent6 2 2 5 3" xfId="16126"/>
    <cellStyle name="40 % - Accent6 2 2 5 3 2" xfId="16127"/>
    <cellStyle name="40 % - Accent6 2 2 5 3 2 2" xfId="16128"/>
    <cellStyle name="40 % - Accent6 2 2 5 3 2 2 2" xfId="16129"/>
    <cellStyle name="40 % - Accent6 2 2 5 3 2 2 2 2" xfId="16130"/>
    <cellStyle name="40 % - Accent6 2 2 5 3 2 2 3" xfId="16131"/>
    <cellStyle name="40 % - Accent6 2 2 5 3 2 3" xfId="16132"/>
    <cellStyle name="40 % - Accent6 2 2 5 3 2 3 2" xfId="16133"/>
    <cellStyle name="40 % - Accent6 2 2 5 3 2 4" xfId="16134"/>
    <cellStyle name="40 % - Accent6 2 2 5 3 3" xfId="16135"/>
    <cellStyle name="40 % - Accent6 2 2 5 3 3 2" xfId="16136"/>
    <cellStyle name="40 % - Accent6 2 2 5 3 3 2 2" xfId="16137"/>
    <cellStyle name="40 % - Accent6 2 2 5 3 3 3" xfId="16138"/>
    <cellStyle name="40 % - Accent6 2 2 5 3 4" xfId="16139"/>
    <cellStyle name="40 % - Accent6 2 2 5 3 4 2" xfId="16140"/>
    <cellStyle name="40 % - Accent6 2 2 5 3 5" xfId="16141"/>
    <cellStyle name="40 % - Accent6 2 2 5 4" xfId="16142"/>
    <cellStyle name="40 % - Accent6 2 2 5 4 2" xfId="16143"/>
    <cellStyle name="40 % - Accent6 2 2 5 4 2 2" xfId="16144"/>
    <cellStyle name="40 % - Accent6 2 2 5 4 2 2 2" xfId="16145"/>
    <cellStyle name="40 % - Accent6 2 2 5 4 2 2 2 2" xfId="16146"/>
    <cellStyle name="40 % - Accent6 2 2 5 4 2 2 3" xfId="16147"/>
    <cellStyle name="40 % - Accent6 2 2 5 4 2 3" xfId="16148"/>
    <cellStyle name="40 % - Accent6 2 2 5 4 2 3 2" xfId="16149"/>
    <cellStyle name="40 % - Accent6 2 2 5 4 2 4" xfId="16150"/>
    <cellStyle name="40 % - Accent6 2 2 5 4 3" xfId="16151"/>
    <cellStyle name="40 % - Accent6 2 2 5 4 3 2" xfId="16152"/>
    <cellStyle name="40 % - Accent6 2 2 5 4 3 2 2" xfId="16153"/>
    <cellStyle name="40 % - Accent6 2 2 5 4 3 3" xfId="16154"/>
    <cellStyle name="40 % - Accent6 2 2 5 4 4" xfId="16155"/>
    <cellStyle name="40 % - Accent6 2 2 5 4 4 2" xfId="16156"/>
    <cellStyle name="40 % - Accent6 2 2 5 4 5" xfId="16157"/>
    <cellStyle name="40 % - Accent6 2 2 5 5" xfId="16158"/>
    <cellStyle name="40 % - Accent6 2 2 5 5 2" xfId="16159"/>
    <cellStyle name="40 % - Accent6 2 2 5 5 2 2" xfId="16160"/>
    <cellStyle name="40 % - Accent6 2 2 5 5 2 2 2" xfId="16161"/>
    <cellStyle name="40 % - Accent6 2 2 5 5 2 3" xfId="16162"/>
    <cellStyle name="40 % - Accent6 2 2 5 5 3" xfId="16163"/>
    <cellStyle name="40 % - Accent6 2 2 5 5 3 2" xfId="16164"/>
    <cellStyle name="40 % - Accent6 2 2 5 5 4" xfId="16165"/>
    <cellStyle name="40 % - Accent6 2 2 5 6" xfId="16166"/>
    <cellStyle name="40 % - Accent6 2 2 5 6 2" xfId="16167"/>
    <cellStyle name="40 % - Accent6 2 2 5 6 2 2" xfId="16168"/>
    <cellStyle name="40 % - Accent6 2 2 5 6 3" xfId="16169"/>
    <cellStyle name="40 % - Accent6 2 2 5 7" xfId="16170"/>
    <cellStyle name="40 % - Accent6 2 2 5 7 2" xfId="16171"/>
    <cellStyle name="40 % - Accent6 2 2 5 8" xfId="16172"/>
    <cellStyle name="40 % - Accent6 2 2 6" xfId="16173"/>
    <cellStyle name="40 % - Accent6 2 2 6 2" xfId="16174"/>
    <cellStyle name="40 % - Accent6 2 2 6 2 2" xfId="16175"/>
    <cellStyle name="40 % - Accent6 2 2 6 2 2 2" xfId="16176"/>
    <cellStyle name="40 % - Accent6 2 2 6 2 2 2 2" xfId="16177"/>
    <cellStyle name="40 % - Accent6 2 2 6 2 2 2 2 2" xfId="16178"/>
    <cellStyle name="40 % - Accent6 2 2 6 2 2 2 3" xfId="16179"/>
    <cellStyle name="40 % - Accent6 2 2 6 2 2 3" xfId="16180"/>
    <cellStyle name="40 % - Accent6 2 2 6 2 2 3 2" xfId="16181"/>
    <cellStyle name="40 % - Accent6 2 2 6 2 2 4" xfId="16182"/>
    <cellStyle name="40 % - Accent6 2 2 6 2 3" xfId="16183"/>
    <cellStyle name="40 % - Accent6 2 2 6 2 3 2" xfId="16184"/>
    <cellStyle name="40 % - Accent6 2 2 6 2 3 2 2" xfId="16185"/>
    <cellStyle name="40 % - Accent6 2 2 6 2 3 3" xfId="16186"/>
    <cellStyle name="40 % - Accent6 2 2 6 2 4" xfId="16187"/>
    <cellStyle name="40 % - Accent6 2 2 6 2 4 2" xfId="16188"/>
    <cellStyle name="40 % - Accent6 2 2 6 2 5" xfId="16189"/>
    <cellStyle name="40 % - Accent6 2 2 6 3" xfId="16190"/>
    <cellStyle name="40 % - Accent6 2 2 6 3 2" xfId="16191"/>
    <cellStyle name="40 % - Accent6 2 2 6 3 2 2" xfId="16192"/>
    <cellStyle name="40 % - Accent6 2 2 6 3 2 2 2" xfId="16193"/>
    <cellStyle name="40 % - Accent6 2 2 6 3 2 3" xfId="16194"/>
    <cellStyle name="40 % - Accent6 2 2 6 3 3" xfId="16195"/>
    <cellStyle name="40 % - Accent6 2 2 6 3 3 2" xfId="16196"/>
    <cellStyle name="40 % - Accent6 2 2 6 3 4" xfId="16197"/>
    <cellStyle name="40 % - Accent6 2 2 6 4" xfId="16198"/>
    <cellStyle name="40 % - Accent6 2 2 6 4 2" xfId="16199"/>
    <cellStyle name="40 % - Accent6 2 2 6 4 2 2" xfId="16200"/>
    <cellStyle name="40 % - Accent6 2 2 6 4 3" xfId="16201"/>
    <cellStyle name="40 % - Accent6 2 2 6 5" xfId="16202"/>
    <cellStyle name="40 % - Accent6 2 2 6 5 2" xfId="16203"/>
    <cellStyle name="40 % - Accent6 2 2 6 6" xfId="16204"/>
    <cellStyle name="40 % - Accent6 2 2 7" xfId="16205"/>
    <cellStyle name="40 % - Accent6 2 2 7 2" xfId="16206"/>
    <cellStyle name="40 % - Accent6 2 2 7 2 2" xfId="16207"/>
    <cellStyle name="40 % - Accent6 2 2 7 2 2 2" xfId="16208"/>
    <cellStyle name="40 % - Accent6 2 2 7 2 2 2 2" xfId="16209"/>
    <cellStyle name="40 % - Accent6 2 2 7 2 2 3" xfId="16210"/>
    <cellStyle name="40 % - Accent6 2 2 7 2 3" xfId="16211"/>
    <cellStyle name="40 % - Accent6 2 2 7 2 3 2" xfId="16212"/>
    <cellStyle name="40 % - Accent6 2 2 7 2 4" xfId="16213"/>
    <cellStyle name="40 % - Accent6 2 2 7 3" xfId="16214"/>
    <cellStyle name="40 % - Accent6 2 2 7 3 2" xfId="16215"/>
    <cellStyle name="40 % - Accent6 2 2 7 3 2 2" xfId="16216"/>
    <cellStyle name="40 % - Accent6 2 2 7 3 3" xfId="16217"/>
    <cellStyle name="40 % - Accent6 2 2 7 4" xfId="16218"/>
    <cellStyle name="40 % - Accent6 2 2 7 4 2" xfId="16219"/>
    <cellStyle name="40 % - Accent6 2 2 7 5" xfId="16220"/>
    <cellStyle name="40 % - Accent6 2 2 8" xfId="16221"/>
    <cellStyle name="40 % - Accent6 2 2 8 2" xfId="16222"/>
    <cellStyle name="40 % - Accent6 2 2 8 2 2" xfId="16223"/>
    <cellStyle name="40 % - Accent6 2 2 8 2 2 2" xfId="16224"/>
    <cellStyle name="40 % - Accent6 2 2 8 2 2 2 2" xfId="16225"/>
    <cellStyle name="40 % - Accent6 2 2 8 2 2 3" xfId="16226"/>
    <cellStyle name="40 % - Accent6 2 2 8 2 3" xfId="16227"/>
    <cellStyle name="40 % - Accent6 2 2 8 2 3 2" xfId="16228"/>
    <cellStyle name="40 % - Accent6 2 2 8 2 4" xfId="16229"/>
    <cellStyle name="40 % - Accent6 2 2 8 3" xfId="16230"/>
    <cellStyle name="40 % - Accent6 2 2 8 3 2" xfId="16231"/>
    <cellStyle name="40 % - Accent6 2 2 8 3 2 2" xfId="16232"/>
    <cellStyle name="40 % - Accent6 2 2 8 3 3" xfId="16233"/>
    <cellStyle name="40 % - Accent6 2 2 8 4" xfId="16234"/>
    <cellStyle name="40 % - Accent6 2 2 8 4 2" xfId="16235"/>
    <cellStyle name="40 % - Accent6 2 2 8 5" xfId="16236"/>
    <cellStyle name="40 % - Accent6 2 2 9" xfId="16237"/>
    <cellStyle name="40 % - Accent6 2 2 9 2" xfId="16238"/>
    <cellStyle name="40 % - Accent6 2 2 9 2 2" xfId="16239"/>
    <cellStyle name="40 % - Accent6 2 2 9 2 2 2" xfId="16240"/>
    <cellStyle name="40 % - Accent6 2 2 9 2 2 2 2" xfId="16241"/>
    <cellStyle name="40 % - Accent6 2 2 9 2 2 3" xfId="16242"/>
    <cellStyle name="40 % - Accent6 2 2 9 2 3" xfId="16243"/>
    <cellStyle name="40 % - Accent6 2 2 9 2 3 2" xfId="16244"/>
    <cellStyle name="40 % - Accent6 2 2 9 2 4" xfId="16245"/>
    <cellStyle name="40 % - Accent6 2 2 9 3" xfId="16246"/>
    <cellStyle name="40 % - Accent6 2 2 9 3 2" xfId="16247"/>
    <cellStyle name="40 % - Accent6 2 2 9 3 2 2" xfId="16248"/>
    <cellStyle name="40 % - Accent6 2 2 9 3 3" xfId="16249"/>
    <cellStyle name="40 % - Accent6 2 2 9 4" xfId="16250"/>
    <cellStyle name="40 % - Accent6 2 2 9 4 2" xfId="16251"/>
    <cellStyle name="40 % - Accent6 2 2 9 5" xfId="16252"/>
    <cellStyle name="40 % - Accent6 2 3" xfId="16253"/>
    <cellStyle name="40 % - Accent6 2 3 10" xfId="16254"/>
    <cellStyle name="40 % - Accent6 2 3 2" xfId="16255"/>
    <cellStyle name="40 % - Accent6 2 3 2 2" xfId="16256"/>
    <cellStyle name="40 % - Accent6 2 3 2 2 2" xfId="16257"/>
    <cellStyle name="40 % - Accent6 2 3 2 2 2 2" xfId="16258"/>
    <cellStyle name="40 % - Accent6 2 3 2 2 2 2 2" xfId="16259"/>
    <cellStyle name="40 % - Accent6 2 3 2 2 2 2 2 2" xfId="16260"/>
    <cellStyle name="40 % - Accent6 2 3 2 2 2 2 2 2 2" xfId="16261"/>
    <cellStyle name="40 % - Accent6 2 3 2 2 2 2 2 3" xfId="16262"/>
    <cellStyle name="40 % - Accent6 2 3 2 2 2 2 3" xfId="16263"/>
    <cellStyle name="40 % - Accent6 2 3 2 2 2 2 3 2" xfId="16264"/>
    <cellStyle name="40 % - Accent6 2 3 2 2 2 2 4" xfId="16265"/>
    <cellStyle name="40 % - Accent6 2 3 2 2 2 3" xfId="16266"/>
    <cellStyle name="40 % - Accent6 2 3 2 2 2 3 2" xfId="16267"/>
    <cellStyle name="40 % - Accent6 2 3 2 2 2 3 2 2" xfId="16268"/>
    <cellStyle name="40 % - Accent6 2 3 2 2 2 3 3" xfId="16269"/>
    <cellStyle name="40 % - Accent6 2 3 2 2 2 4" xfId="16270"/>
    <cellStyle name="40 % - Accent6 2 3 2 2 2 4 2" xfId="16271"/>
    <cellStyle name="40 % - Accent6 2 3 2 2 2 5" xfId="16272"/>
    <cellStyle name="40 % - Accent6 2 3 2 2 3" xfId="16273"/>
    <cellStyle name="40 % - Accent6 2 3 2 2 3 2" xfId="16274"/>
    <cellStyle name="40 % - Accent6 2 3 2 2 3 2 2" xfId="16275"/>
    <cellStyle name="40 % - Accent6 2 3 2 2 3 2 2 2" xfId="16276"/>
    <cellStyle name="40 % - Accent6 2 3 2 2 3 2 2 2 2" xfId="16277"/>
    <cellStyle name="40 % - Accent6 2 3 2 2 3 2 2 3" xfId="16278"/>
    <cellStyle name="40 % - Accent6 2 3 2 2 3 2 3" xfId="16279"/>
    <cellStyle name="40 % - Accent6 2 3 2 2 3 2 3 2" xfId="16280"/>
    <cellStyle name="40 % - Accent6 2 3 2 2 3 2 4" xfId="16281"/>
    <cellStyle name="40 % - Accent6 2 3 2 2 3 3" xfId="16282"/>
    <cellStyle name="40 % - Accent6 2 3 2 2 3 3 2" xfId="16283"/>
    <cellStyle name="40 % - Accent6 2 3 2 2 3 3 2 2" xfId="16284"/>
    <cellStyle name="40 % - Accent6 2 3 2 2 3 3 3" xfId="16285"/>
    <cellStyle name="40 % - Accent6 2 3 2 2 3 4" xfId="16286"/>
    <cellStyle name="40 % - Accent6 2 3 2 2 3 4 2" xfId="16287"/>
    <cellStyle name="40 % - Accent6 2 3 2 2 3 5" xfId="16288"/>
    <cellStyle name="40 % - Accent6 2 3 2 2 4" xfId="16289"/>
    <cellStyle name="40 % - Accent6 2 3 2 2 4 2" xfId="16290"/>
    <cellStyle name="40 % - Accent6 2 3 2 2 4 2 2" xfId="16291"/>
    <cellStyle name="40 % - Accent6 2 3 2 2 4 2 2 2" xfId="16292"/>
    <cellStyle name="40 % - Accent6 2 3 2 2 4 2 3" xfId="16293"/>
    <cellStyle name="40 % - Accent6 2 3 2 2 4 3" xfId="16294"/>
    <cellStyle name="40 % - Accent6 2 3 2 2 4 3 2" xfId="16295"/>
    <cellStyle name="40 % - Accent6 2 3 2 2 4 4" xfId="16296"/>
    <cellStyle name="40 % - Accent6 2 3 2 2 5" xfId="16297"/>
    <cellStyle name="40 % - Accent6 2 3 2 2 5 2" xfId="16298"/>
    <cellStyle name="40 % - Accent6 2 3 2 2 5 2 2" xfId="16299"/>
    <cellStyle name="40 % - Accent6 2 3 2 2 5 3" xfId="16300"/>
    <cellStyle name="40 % - Accent6 2 3 2 2 6" xfId="16301"/>
    <cellStyle name="40 % - Accent6 2 3 2 2 6 2" xfId="16302"/>
    <cellStyle name="40 % - Accent6 2 3 2 2 7" xfId="16303"/>
    <cellStyle name="40 % - Accent6 2 3 2 3" xfId="16304"/>
    <cellStyle name="40 % - Accent6 2 3 2 3 2" xfId="16305"/>
    <cellStyle name="40 % - Accent6 2 3 2 3 2 2" xfId="16306"/>
    <cellStyle name="40 % - Accent6 2 3 2 3 2 2 2" xfId="16307"/>
    <cellStyle name="40 % - Accent6 2 3 2 3 2 2 2 2" xfId="16308"/>
    <cellStyle name="40 % - Accent6 2 3 2 3 2 2 2 2 2" xfId="16309"/>
    <cellStyle name="40 % - Accent6 2 3 2 3 2 2 2 3" xfId="16310"/>
    <cellStyle name="40 % - Accent6 2 3 2 3 2 2 3" xfId="16311"/>
    <cellStyle name="40 % - Accent6 2 3 2 3 2 2 3 2" xfId="16312"/>
    <cellStyle name="40 % - Accent6 2 3 2 3 2 2 4" xfId="16313"/>
    <cellStyle name="40 % - Accent6 2 3 2 3 2 3" xfId="16314"/>
    <cellStyle name="40 % - Accent6 2 3 2 3 2 3 2" xfId="16315"/>
    <cellStyle name="40 % - Accent6 2 3 2 3 2 3 2 2" xfId="16316"/>
    <cellStyle name="40 % - Accent6 2 3 2 3 2 3 3" xfId="16317"/>
    <cellStyle name="40 % - Accent6 2 3 2 3 2 4" xfId="16318"/>
    <cellStyle name="40 % - Accent6 2 3 2 3 2 4 2" xfId="16319"/>
    <cellStyle name="40 % - Accent6 2 3 2 3 2 5" xfId="16320"/>
    <cellStyle name="40 % - Accent6 2 3 2 3 3" xfId="16321"/>
    <cellStyle name="40 % - Accent6 2 3 2 3 3 2" xfId="16322"/>
    <cellStyle name="40 % - Accent6 2 3 2 3 3 2 2" xfId="16323"/>
    <cellStyle name="40 % - Accent6 2 3 2 3 3 2 2 2" xfId="16324"/>
    <cellStyle name="40 % - Accent6 2 3 2 3 3 2 3" xfId="16325"/>
    <cellStyle name="40 % - Accent6 2 3 2 3 3 3" xfId="16326"/>
    <cellStyle name="40 % - Accent6 2 3 2 3 3 3 2" xfId="16327"/>
    <cellStyle name="40 % - Accent6 2 3 2 3 3 4" xfId="16328"/>
    <cellStyle name="40 % - Accent6 2 3 2 3 4" xfId="16329"/>
    <cellStyle name="40 % - Accent6 2 3 2 3 4 2" xfId="16330"/>
    <cellStyle name="40 % - Accent6 2 3 2 3 4 2 2" xfId="16331"/>
    <cellStyle name="40 % - Accent6 2 3 2 3 4 3" xfId="16332"/>
    <cellStyle name="40 % - Accent6 2 3 2 3 5" xfId="16333"/>
    <cellStyle name="40 % - Accent6 2 3 2 3 5 2" xfId="16334"/>
    <cellStyle name="40 % - Accent6 2 3 2 3 6" xfId="16335"/>
    <cellStyle name="40 % - Accent6 2 3 2 4" xfId="16336"/>
    <cellStyle name="40 % - Accent6 2 3 2 4 2" xfId="16337"/>
    <cellStyle name="40 % - Accent6 2 3 2 4 2 2" xfId="16338"/>
    <cellStyle name="40 % - Accent6 2 3 2 4 2 2 2" xfId="16339"/>
    <cellStyle name="40 % - Accent6 2 3 2 4 2 2 2 2" xfId="16340"/>
    <cellStyle name="40 % - Accent6 2 3 2 4 2 2 3" xfId="16341"/>
    <cellStyle name="40 % - Accent6 2 3 2 4 2 3" xfId="16342"/>
    <cellStyle name="40 % - Accent6 2 3 2 4 2 3 2" xfId="16343"/>
    <cellStyle name="40 % - Accent6 2 3 2 4 2 4" xfId="16344"/>
    <cellStyle name="40 % - Accent6 2 3 2 4 3" xfId="16345"/>
    <cellStyle name="40 % - Accent6 2 3 2 4 3 2" xfId="16346"/>
    <cellStyle name="40 % - Accent6 2 3 2 4 3 2 2" xfId="16347"/>
    <cellStyle name="40 % - Accent6 2 3 2 4 3 3" xfId="16348"/>
    <cellStyle name="40 % - Accent6 2 3 2 4 4" xfId="16349"/>
    <cellStyle name="40 % - Accent6 2 3 2 4 4 2" xfId="16350"/>
    <cellStyle name="40 % - Accent6 2 3 2 4 5" xfId="16351"/>
    <cellStyle name="40 % - Accent6 2 3 2 5" xfId="16352"/>
    <cellStyle name="40 % - Accent6 2 3 2 5 2" xfId="16353"/>
    <cellStyle name="40 % - Accent6 2 3 2 5 2 2" xfId="16354"/>
    <cellStyle name="40 % - Accent6 2 3 2 5 2 2 2" xfId="16355"/>
    <cellStyle name="40 % - Accent6 2 3 2 5 2 2 2 2" xfId="16356"/>
    <cellStyle name="40 % - Accent6 2 3 2 5 2 2 3" xfId="16357"/>
    <cellStyle name="40 % - Accent6 2 3 2 5 2 3" xfId="16358"/>
    <cellStyle name="40 % - Accent6 2 3 2 5 2 3 2" xfId="16359"/>
    <cellStyle name="40 % - Accent6 2 3 2 5 2 4" xfId="16360"/>
    <cellStyle name="40 % - Accent6 2 3 2 5 3" xfId="16361"/>
    <cellStyle name="40 % - Accent6 2 3 2 5 3 2" xfId="16362"/>
    <cellStyle name="40 % - Accent6 2 3 2 5 3 2 2" xfId="16363"/>
    <cellStyle name="40 % - Accent6 2 3 2 5 3 3" xfId="16364"/>
    <cellStyle name="40 % - Accent6 2 3 2 5 4" xfId="16365"/>
    <cellStyle name="40 % - Accent6 2 3 2 5 4 2" xfId="16366"/>
    <cellStyle name="40 % - Accent6 2 3 2 5 5" xfId="16367"/>
    <cellStyle name="40 % - Accent6 2 3 2 6" xfId="16368"/>
    <cellStyle name="40 % - Accent6 2 3 2 6 2" xfId="16369"/>
    <cellStyle name="40 % - Accent6 2 3 2 6 2 2" xfId="16370"/>
    <cellStyle name="40 % - Accent6 2 3 2 6 2 2 2" xfId="16371"/>
    <cellStyle name="40 % - Accent6 2 3 2 6 2 3" xfId="16372"/>
    <cellStyle name="40 % - Accent6 2 3 2 6 3" xfId="16373"/>
    <cellStyle name="40 % - Accent6 2 3 2 6 3 2" xfId="16374"/>
    <cellStyle name="40 % - Accent6 2 3 2 6 4" xfId="16375"/>
    <cellStyle name="40 % - Accent6 2 3 2 7" xfId="16376"/>
    <cellStyle name="40 % - Accent6 2 3 2 7 2" xfId="16377"/>
    <cellStyle name="40 % - Accent6 2 3 2 7 2 2" xfId="16378"/>
    <cellStyle name="40 % - Accent6 2 3 2 7 3" xfId="16379"/>
    <cellStyle name="40 % - Accent6 2 3 2 8" xfId="16380"/>
    <cellStyle name="40 % - Accent6 2 3 2 8 2" xfId="16381"/>
    <cellStyle name="40 % - Accent6 2 3 2 9" xfId="16382"/>
    <cellStyle name="40 % - Accent6 2 3 3" xfId="16383"/>
    <cellStyle name="40 % - Accent6 2 3 3 2" xfId="16384"/>
    <cellStyle name="40 % - Accent6 2 3 3 2 2" xfId="16385"/>
    <cellStyle name="40 % - Accent6 2 3 3 2 2 2" xfId="16386"/>
    <cellStyle name="40 % - Accent6 2 3 3 2 2 2 2" xfId="16387"/>
    <cellStyle name="40 % - Accent6 2 3 3 2 2 2 2 2" xfId="16388"/>
    <cellStyle name="40 % - Accent6 2 3 3 2 2 2 3" xfId="16389"/>
    <cellStyle name="40 % - Accent6 2 3 3 2 2 3" xfId="16390"/>
    <cellStyle name="40 % - Accent6 2 3 3 2 2 3 2" xfId="16391"/>
    <cellStyle name="40 % - Accent6 2 3 3 2 2 4" xfId="16392"/>
    <cellStyle name="40 % - Accent6 2 3 3 2 3" xfId="16393"/>
    <cellStyle name="40 % - Accent6 2 3 3 2 3 2" xfId="16394"/>
    <cellStyle name="40 % - Accent6 2 3 3 2 3 2 2" xfId="16395"/>
    <cellStyle name="40 % - Accent6 2 3 3 2 3 3" xfId="16396"/>
    <cellStyle name="40 % - Accent6 2 3 3 2 4" xfId="16397"/>
    <cellStyle name="40 % - Accent6 2 3 3 2 4 2" xfId="16398"/>
    <cellStyle name="40 % - Accent6 2 3 3 2 5" xfId="16399"/>
    <cellStyle name="40 % - Accent6 2 3 3 3" xfId="16400"/>
    <cellStyle name="40 % - Accent6 2 3 3 3 2" xfId="16401"/>
    <cellStyle name="40 % - Accent6 2 3 3 3 2 2" xfId="16402"/>
    <cellStyle name="40 % - Accent6 2 3 3 3 2 2 2" xfId="16403"/>
    <cellStyle name="40 % - Accent6 2 3 3 3 2 2 2 2" xfId="16404"/>
    <cellStyle name="40 % - Accent6 2 3 3 3 2 2 3" xfId="16405"/>
    <cellStyle name="40 % - Accent6 2 3 3 3 2 3" xfId="16406"/>
    <cellStyle name="40 % - Accent6 2 3 3 3 2 3 2" xfId="16407"/>
    <cellStyle name="40 % - Accent6 2 3 3 3 2 4" xfId="16408"/>
    <cellStyle name="40 % - Accent6 2 3 3 3 3" xfId="16409"/>
    <cellStyle name="40 % - Accent6 2 3 3 3 3 2" xfId="16410"/>
    <cellStyle name="40 % - Accent6 2 3 3 3 3 2 2" xfId="16411"/>
    <cellStyle name="40 % - Accent6 2 3 3 3 3 3" xfId="16412"/>
    <cellStyle name="40 % - Accent6 2 3 3 3 4" xfId="16413"/>
    <cellStyle name="40 % - Accent6 2 3 3 3 4 2" xfId="16414"/>
    <cellStyle name="40 % - Accent6 2 3 3 3 5" xfId="16415"/>
    <cellStyle name="40 % - Accent6 2 3 3 4" xfId="16416"/>
    <cellStyle name="40 % - Accent6 2 3 3 4 2" xfId="16417"/>
    <cellStyle name="40 % - Accent6 2 3 3 4 2 2" xfId="16418"/>
    <cellStyle name="40 % - Accent6 2 3 3 4 2 2 2" xfId="16419"/>
    <cellStyle name="40 % - Accent6 2 3 3 4 2 3" xfId="16420"/>
    <cellStyle name="40 % - Accent6 2 3 3 4 3" xfId="16421"/>
    <cellStyle name="40 % - Accent6 2 3 3 4 3 2" xfId="16422"/>
    <cellStyle name="40 % - Accent6 2 3 3 4 4" xfId="16423"/>
    <cellStyle name="40 % - Accent6 2 3 3 5" xfId="16424"/>
    <cellStyle name="40 % - Accent6 2 3 3 5 2" xfId="16425"/>
    <cellStyle name="40 % - Accent6 2 3 3 5 2 2" xfId="16426"/>
    <cellStyle name="40 % - Accent6 2 3 3 5 3" xfId="16427"/>
    <cellStyle name="40 % - Accent6 2 3 3 6" xfId="16428"/>
    <cellStyle name="40 % - Accent6 2 3 3 6 2" xfId="16429"/>
    <cellStyle name="40 % - Accent6 2 3 3 7" xfId="16430"/>
    <cellStyle name="40 % - Accent6 2 3 4" xfId="16431"/>
    <cellStyle name="40 % - Accent6 2 3 4 2" xfId="16432"/>
    <cellStyle name="40 % - Accent6 2 3 4 2 2" xfId="16433"/>
    <cellStyle name="40 % - Accent6 2 3 4 2 2 2" xfId="16434"/>
    <cellStyle name="40 % - Accent6 2 3 4 2 2 2 2" xfId="16435"/>
    <cellStyle name="40 % - Accent6 2 3 4 2 2 2 2 2" xfId="16436"/>
    <cellStyle name="40 % - Accent6 2 3 4 2 2 2 3" xfId="16437"/>
    <cellStyle name="40 % - Accent6 2 3 4 2 2 3" xfId="16438"/>
    <cellStyle name="40 % - Accent6 2 3 4 2 2 3 2" xfId="16439"/>
    <cellStyle name="40 % - Accent6 2 3 4 2 2 4" xfId="16440"/>
    <cellStyle name="40 % - Accent6 2 3 4 2 3" xfId="16441"/>
    <cellStyle name="40 % - Accent6 2 3 4 2 3 2" xfId="16442"/>
    <cellStyle name="40 % - Accent6 2 3 4 2 3 2 2" xfId="16443"/>
    <cellStyle name="40 % - Accent6 2 3 4 2 3 3" xfId="16444"/>
    <cellStyle name="40 % - Accent6 2 3 4 2 4" xfId="16445"/>
    <cellStyle name="40 % - Accent6 2 3 4 2 4 2" xfId="16446"/>
    <cellStyle name="40 % - Accent6 2 3 4 2 5" xfId="16447"/>
    <cellStyle name="40 % - Accent6 2 3 4 3" xfId="16448"/>
    <cellStyle name="40 % - Accent6 2 3 4 3 2" xfId="16449"/>
    <cellStyle name="40 % - Accent6 2 3 4 3 2 2" xfId="16450"/>
    <cellStyle name="40 % - Accent6 2 3 4 3 2 2 2" xfId="16451"/>
    <cellStyle name="40 % - Accent6 2 3 4 3 2 3" xfId="16452"/>
    <cellStyle name="40 % - Accent6 2 3 4 3 3" xfId="16453"/>
    <cellStyle name="40 % - Accent6 2 3 4 3 3 2" xfId="16454"/>
    <cellStyle name="40 % - Accent6 2 3 4 3 4" xfId="16455"/>
    <cellStyle name="40 % - Accent6 2 3 4 4" xfId="16456"/>
    <cellStyle name="40 % - Accent6 2 3 4 4 2" xfId="16457"/>
    <cellStyle name="40 % - Accent6 2 3 4 4 2 2" xfId="16458"/>
    <cellStyle name="40 % - Accent6 2 3 4 4 3" xfId="16459"/>
    <cellStyle name="40 % - Accent6 2 3 4 5" xfId="16460"/>
    <cellStyle name="40 % - Accent6 2 3 4 5 2" xfId="16461"/>
    <cellStyle name="40 % - Accent6 2 3 4 6" xfId="16462"/>
    <cellStyle name="40 % - Accent6 2 3 5" xfId="16463"/>
    <cellStyle name="40 % - Accent6 2 3 5 2" xfId="16464"/>
    <cellStyle name="40 % - Accent6 2 3 5 2 2" xfId="16465"/>
    <cellStyle name="40 % - Accent6 2 3 5 2 2 2" xfId="16466"/>
    <cellStyle name="40 % - Accent6 2 3 5 2 2 2 2" xfId="16467"/>
    <cellStyle name="40 % - Accent6 2 3 5 2 2 3" xfId="16468"/>
    <cellStyle name="40 % - Accent6 2 3 5 2 3" xfId="16469"/>
    <cellStyle name="40 % - Accent6 2 3 5 2 3 2" xfId="16470"/>
    <cellStyle name="40 % - Accent6 2 3 5 2 4" xfId="16471"/>
    <cellStyle name="40 % - Accent6 2 3 5 3" xfId="16472"/>
    <cellStyle name="40 % - Accent6 2 3 5 3 2" xfId="16473"/>
    <cellStyle name="40 % - Accent6 2 3 5 3 2 2" xfId="16474"/>
    <cellStyle name="40 % - Accent6 2 3 5 3 3" xfId="16475"/>
    <cellStyle name="40 % - Accent6 2 3 5 4" xfId="16476"/>
    <cellStyle name="40 % - Accent6 2 3 5 4 2" xfId="16477"/>
    <cellStyle name="40 % - Accent6 2 3 5 5" xfId="16478"/>
    <cellStyle name="40 % - Accent6 2 3 6" xfId="16479"/>
    <cellStyle name="40 % - Accent6 2 3 6 2" xfId="16480"/>
    <cellStyle name="40 % - Accent6 2 3 6 2 2" xfId="16481"/>
    <cellStyle name="40 % - Accent6 2 3 6 2 2 2" xfId="16482"/>
    <cellStyle name="40 % - Accent6 2 3 6 2 2 2 2" xfId="16483"/>
    <cellStyle name="40 % - Accent6 2 3 6 2 2 3" xfId="16484"/>
    <cellStyle name="40 % - Accent6 2 3 6 2 3" xfId="16485"/>
    <cellStyle name="40 % - Accent6 2 3 6 2 3 2" xfId="16486"/>
    <cellStyle name="40 % - Accent6 2 3 6 2 4" xfId="16487"/>
    <cellStyle name="40 % - Accent6 2 3 6 3" xfId="16488"/>
    <cellStyle name="40 % - Accent6 2 3 6 3 2" xfId="16489"/>
    <cellStyle name="40 % - Accent6 2 3 6 3 2 2" xfId="16490"/>
    <cellStyle name="40 % - Accent6 2 3 6 3 3" xfId="16491"/>
    <cellStyle name="40 % - Accent6 2 3 6 4" xfId="16492"/>
    <cellStyle name="40 % - Accent6 2 3 6 4 2" xfId="16493"/>
    <cellStyle name="40 % - Accent6 2 3 6 5" xfId="16494"/>
    <cellStyle name="40 % - Accent6 2 3 7" xfId="16495"/>
    <cellStyle name="40 % - Accent6 2 3 7 2" xfId="16496"/>
    <cellStyle name="40 % - Accent6 2 3 7 2 2" xfId="16497"/>
    <cellStyle name="40 % - Accent6 2 3 7 2 2 2" xfId="16498"/>
    <cellStyle name="40 % - Accent6 2 3 7 2 3" xfId="16499"/>
    <cellStyle name="40 % - Accent6 2 3 7 3" xfId="16500"/>
    <cellStyle name="40 % - Accent6 2 3 7 3 2" xfId="16501"/>
    <cellStyle name="40 % - Accent6 2 3 7 4" xfId="16502"/>
    <cellStyle name="40 % - Accent6 2 3 8" xfId="16503"/>
    <cellStyle name="40 % - Accent6 2 3 8 2" xfId="16504"/>
    <cellStyle name="40 % - Accent6 2 3 8 2 2" xfId="16505"/>
    <cellStyle name="40 % - Accent6 2 3 8 3" xfId="16506"/>
    <cellStyle name="40 % - Accent6 2 3 9" xfId="16507"/>
    <cellStyle name="40 % - Accent6 2 3 9 2" xfId="16508"/>
    <cellStyle name="40 % - Accent6 2 4" xfId="16509"/>
    <cellStyle name="40 % - Accent6 2 4 2" xfId="16510"/>
    <cellStyle name="40 % - Accent6 2 4 2 2" xfId="16511"/>
    <cellStyle name="40 % - Accent6 2 4 2 2 2" xfId="16512"/>
    <cellStyle name="40 % - Accent6 2 4 2 2 2 2" xfId="16513"/>
    <cellStyle name="40 % - Accent6 2 4 2 2 2 2 2" xfId="16514"/>
    <cellStyle name="40 % - Accent6 2 4 2 2 2 2 2 2" xfId="16515"/>
    <cellStyle name="40 % - Accent6 2 4 2 2 2 2 2 2 2" xfId="16516"/>
    <cellStyle name="40 % - Accent6 2 4 2 2 2 2 2 3" xfId="16517"/>
    <cellStyle name="40 % - Accent6 2 4 2 2 2 2 3" xfId="16518"/>
    <cellStyle name="40 % - Accent6 2 4 2 2 2 2 3 2" xfId="16519"/>
    <cellStyle name="40 % - Accent6 2 4 2 2 2 2 4" xfId="16520"/>
    <cellStyle name="40 % - Accent6 2 4 2 2 2 3" xfId="16521"/>
    <cellStyle name="40 % - Accent6 2 4 2 2 2 3 2" xfId="16522"/>
    <cellStyle name="40 % - Accent6 2 4 2 2 2 3 2 2" xfId="16523"/>
    <cellStyle name="40 % - Accent6 2 4 2 2 2 3 3" xfId="16524"/>
    <cellStyle name="40 % - Accent6 2 4 2 2 2 4" xfId="16525"/>
    <cellStyle name="40 % - Accent6 2 4 2 2 2 4 2" xfId="16526"/>
    <cellStyle name="40 % - Accent6 2 4 2 2 2 5" xfId="16527"/>
    <cellStyle name="40 % - Accent6 2 4 2 2 3" xfId="16528"/>
    <cellStyle name="40 % - Accent6 2 4 2 2 3 2" xfId="16529"/>
    <cellStyle name="40 % - Accent6 2 4 2 2 3 2 2" xfId="16530"/>
    <cellStyle name="40 % - Accent6 2 4 2 2 3 2 2 2" xfId="16531"/>
    <cellStyle name="40 % - Accent6 2 4 2 2 3 2 3" xfId="16532"/>
    <cellStyle name="40 % - Accent6 2 4 2 2 3 3" xfId="16533"/>
    <cellStyle name="40 % - Accent6 2 4 2 2 3 3 2" xfId="16534"/>
    <cellStyle name="40 % - Accent6 2 4 2 2 3 4" xfId="16535"/>
    <cellStyle name="40 % - Accent6 2 4 2 2 4" xfId="16536"/>
    <cellStyle name="40 % - Accent6 2 4 2 2 4 2" xfId="16537"/>
    <cellStyle name="40 % - Accent6 2 4 2 2 4 2 2" xfId="16538"/>
    <cellStyle name="40 % - Accent6 2 4 2 2 4 3" xfId="16539"/>
    <cellStyle name="40 % - Accent6 2 4 2 2 5" xfId="16540"/>
    <cellStyle name="40 % - Accent6 2 4 2 2 5 2" xfId="16541"/>
    <cellStyle name="40 % - Accent6 2 4 2 2 6" xfId="16542"/>
    <cellStyle name="40 % - Accent6 2 4 2 3" xfId="16543"/>
    <cellStyle name="40 % - Accent6 2 4 2 3 2" xfId="16544"/>
    <cellStyle name="40 % - Accent6 2 4 2 3 2 2" xfId="16545"/>
    <cellStyle name="40 % - Accent6 2 4 2 3 2 2 2" xfId="16546"/>
    <cellStyle name="40 % - Accent6 2 4 2 3 2 2 2 2" xfId="16547"/>
    <cellStyle name="40 % - Accent6 2 4 2 3 2 2 3" xfId="16548"/>
    <cellStyle name="40 % - Accent6 2 4 2 3 2 3" xfId="16549"/>
    <cellStyle name="40 % - Accent6 2 4 2 3 2 3 2" xfId="16550"/>
    <cellStyle name="40 % - Accent6 2 4 2 3 2 4" xfId="16551"/>
    <cellStyle name="40 % - Accent6 2 4 2 3 3" xfId="16552"/>
    <cellStyle name="40 % - Accent6 2 4 2 3 3 2" xfId="16553"/>
    <cellStyle name="40 % - Accent6 2 4 2 3 3 2 2" xfId="16554"/>
    <cellStyle name="40 % - Accent6 2 4 2 3 3 3" xfId="16555"/>
    <cellStyle name="40 % - Accent6 2 4 2 3 4" xfId="16556"/>
    <cellStyle name="40 % - Accent6 2 4 2 3 4 2" xfId="16557"/>
    <cellStyle name="40 % - Accent6 2 4 2 3 5" xfId="16558"/>
    <cellStyle name="40 % - Accent6 2 4 2 4" xfId="16559"/>
    <cellStyle name="40 % - Accent6 2 4 2 4 2" xfId="16560"/>
    <cellStyle name="40 % - Accent6 2 4 2 4 2 2" xfId="16561"/>
    <cellStyle name="40 % - Accent6 2 4 2 4 2 2 2" xfId="16562"/>
    <cellStyle name="40 % - Accent6 2 4 2 4 2 3" xfId="16563"/>
    <cellStyle name="40 % - Accent6 2 4 2 4 3" xfId="16564"/>
    <cellStyle name="40 % - Accent6 2 4 2 4 3 2" xfId="16565"/>
    <cellStyle name="40 % - Accent6 2 4 2 4 4" xfId="16566"/>
    <cellStyle name="40 % - Accent6 2 4 2 5" xfId="16567"/>
    <cellStyle name="40 % - Accent6 2 4 2 5 2" xfId="16568"/>
    <cellStyle name="40 % - Accent6 2 4 2 5 2 2" xfId="16569"/>
    <cellStyle name="40 % - Accent6 2 4 2 5 3" xfId="16570"/>
    <cellStyle name="40 % - Accent6 2 4 2 6" xfId="16571"/>
    <cellStyle name="40 % - Accent6 2 4 2 6 2" xfId="16572"/>
    <cellStyle name="40 % - Accent6 2 4 2 7" xfId="16573"/>
    <cellStyle name="40 % - Accent6 2 4 3" xfId="16574"/>
    <cellStyle name="40 % - Accent6 2 4 3 2" xfId="16575"/>
    <cellStyle name="40 % - Accent6 2 4 3 2 2" xfId="16576"/>
    <cellStyle name="40 % - Accent6 2 4 3 2 2 2" xfId="16577"/>
    <cellStyle name="40 % - Accent6 2 4 3 2 2 2 2" xfId="16578"/>
    <cellStyle name="40 % - Accent6 2 4 3 2 2 2 2 2" xfId="16579"/>
    <cellStyle name="40 % - Accent6 2 4 3 2 2 2 3" xfId="16580"/>
    <cellStyle name="40 % - Accent6 2 4 3 2 2 3" xfId="16581"/>
    <cellStyle name="40 % - Accent6 2 4 3 2 2 3 2" xfId="16582"/>
    <cellStyle name="40 % - Accent6 2 4 3 2 2 4" xfId="16583"/>
    <cellStyle name="40 % - Accent6 2 4 3 2 3" xfId="16584"/>
    <cellStyle name="40 % - Accent6 2 4 3 2 3 2" xfId="16585"/>
    <cellStyle name="40 % - Accent6 2 4 3 2 3 2 2" xfId="16586"/>
    <cellStyle name="40 % - Accent6 2 4 3 2 3 3" xfId="16587"/>
    <cellStyle name="40 % - Accent6 2 4 3 2 4" xfId="16588"/>
    <cellStyle name="40 % - Accent6 2 4 3 2 4 2" xfId="16589"/>
    <cellStyle name="40 % - Accent6 2 4 3 2 5" xfId="16590"/>
    <cellStyle name="40 % - Accent6 2 4 3 3" xfId="16591"/>
    <cellStyle name="40 % - Accent6 2 4 3 3 2" xfId="16592"/>
    <cellStyle name="40 % - Accent6 2 4 3 3 2 2" xfId="16593"/>
    <cellStyle name="40 % - Accent6 2 4 3 3 2 2 2" xfId="16594"/>
    <cellStyle name="40 % - Accent6 2 4 3 3 2 3" xfId="16595"/>
    <cellStyle name="40 % - Accent6 2 4 3 3 3" xfId="16596"/>
    <cellStyle name="40 % - Accent6 2 4 3 3 3 2" xfId="16597"/>
    <cellStyle name="40 % - Accent6 2 4 3 3 4" xfId="16598"/>
    <cellStyle name="40 % - Accent6 2 4 3 4" xfId="16599"/>
    <cellStyle name="40 % - Accent6 2 4 3 4 2" xfId="16600"/>
    <cellStyle name="40 % - Accent6 2 4 3 4 2 2" xfId="16601"/>
    <cellStyle name="40 % - Accent6 2 4 3 4 3" xfId="16602"/>
    <cellStyle name="40 % - Accent6 2 4 3 5" xfId="16603"/>
    <cellStyle name="40 % - Accent6 2 4 3 5 2" xfId="16604"/>
    <cellStyle name="40 % - Accent6 2 4 3 6" xfId="16605"/>
    <cellStyle name="40 % - Accent6 2 4 4" xfId="16606"/>
    <cellStyle name="40 % - Accent6 2 4 4 2" xfId="16607"/>
    <cellStyle name="40 % - Accent6 2 4 4 2 2" xfId="16608"/>
    <cellStyle name="40 % - Accent6 2 4 4 2 2 2" xfId="16609"/>
    <cellStyle name="40 % - Accent6 2 4 4 2 2 2 2" xfId="16610"/>
    <cellStyle name="40 % - Accent6 2 4 4 2 2 3" xfId="16611"/>
    <cellStyle name="40 % - Accent6 2 4 4 2 3" xfId="16612"/>
    <cellStyle name="40 % - Accent6 2 4 4 2 3 2" xfId="16613"/>
    <cellStyle name="40 % - Accent6 2 4 4 2 4" xfId="16614"/>
    <cellStyle name="40 % - Accent6 2 4 4 3" xfId="16615"/>
    <cellStyle name="40 % - Accent6 2 4 4 3 2" xfId="16616"/>
    <cellStyle name="40 % - Accent6 2 4 4 3 2 2" xfId="16617"/>
    <cellStyle name="40 % - Accent6 2 4 4 3 3" xfId="16618"/>
    <cellStyle name="40 % - Accent6 2 4 4 4" xfId="16619"/>
    <cellStyle name="40 % - Accent6 2 4 4 4 2" xfId="16620"/>
    <cellStyle name="40 % - Accent6 2 4 4 5" xfId="16621"/>
    <cellStyle name="40 % - Accent6 2 4 5" xfId="16622"/>
    <cellStyle name="40 % - Accent6 2 4 5 2" xfId="16623"/>
    <cellStyle name="40 % - Accent6 2 4 5 2 2" xfId="16624"/>
    <cellStyle name="40 % - Accent6 2 4 5 2 2 2" xfId="16625"/>
    <cellStyle name="40 % - Accent6 2 4 5 2 2 2 2" xfId="16626"/>
    <cellStyle name="40 % - Accent6 2 4 5 2 2 3" xfId="16627"/>
    <cellStyle name="40 % - Accent6 2 4 5 2 3" xfId="16628"/>
    <cellStyle name="40 % - Accent6 2 4 5 2 3 2" xfId="16629"/>
    <cellStyle name="40 % - Accent6 2 4 5 2 4" xfId="16630"/>
    <cellStyle name="40 % - Accent6 2 4 5 3" xfId="16631"/>
    <cellStyle name="40 % - Accent6 2 4 5 3 2" xfId="16632"/>
    <cellStyle name="40 % - Accent6 2 4 5 3 2 2" xfId="16633"/>
    <cellStyle name="40 % - Accent6 2 4 5 3 3" xfId="16634"/>
    <cellStyle name="40 % - Accent6 2 4 5 4" xfId="16635"/>
    <cellStyle name="40 % - Accent6 2 4 5 4 2" xfId="16636"/>
    <cellStyle name="40 % - Accent6 2 4 5 5" xfId="16637"/>
    <cellStyle name="40 % - Accent6 2 4 6" xfId="16638"/>
    <cellStyle name="40 % - Accent6 2 4 6 2" xfId="16639"/>
    <cellStyle name="40 % - Accent6 2 4 6 2 2" xfId="16640"/>
    <cellStyle name="40 % - Accent6 2 4 6 2 2 2" xfId="16641"/>
    <cellStyle name="40 % - Accent6 2 4 6 2 3" xfId="16642"/>
    <cellStyle name="40 % - Accent6 2 4 6 3" xfId="16643"/>
    <cellStyle name="40 % - Accent6 2 4 6 3 2" xfId="16644"/>
    <cellStyle name="40 % - Accent6 2 4 6 4" xfId="16645"/>
    <cellStyle name="40 % - Accent6 2 4 7" xfId="16646"/>
    <cellStyle name="40 % - Accent6 2 4 7 2" xfId="16647"/>
    <cellStyle name="40 % - Accent6 2 4 7 2 2" xfId="16648"/>
    <cellStyle name="40 % - Accent6 2 4 7 3" xfId="16649"/>
    <cellStyle name="40 % - Accent6 2 4 8" xfId="16650"/>
    <cellStyle name="40 % - Accent6 2 4 8 2" xfId="16651"/>
    <cellStyle name="40 % - Accent6 2 4 9" xfId="16652"/>
    <cellStyle name="40 % - Accent6 2 5" xfId="16653"/>
    <cellStyle name="40 % - Accent6 2 5 2" xfId="16654"/>
    <cellStyle name="40 % - Accent6 2 5 2 2" xfId="16655"/>
    <cellStyle name="40 % - Accent6 2 5 2 2 2" xfId="16656"/>
    <cellStyle name="40 % - Accent6 2 5 2 2 2 2" xfId="16657"/>
    <cellStyle name="40 % - Accent6 2 5 2 2 2 2 2" xfId="16658"/>
    <cellStyle name="40 % - Accent6 2 5 2 2 2 2 2 2" xfId="16659"/>
    <cellStyle name="40 % - Accent6 2 5 2 2 2 2 2 2 2" xfId="16660"/>
    <cellStyle name="40 % - Accent6 2 5 2 2 2 2 2 3" xfId="16661"/>
    <cellStyle name="40 % - Accent6 2 5 2 2 2 2 3" xfId="16662"/>
    <cellStyle name="40 % - Accent6 2 5 2 2 2 2 3 2" xfId="16663"/>
    <cellStyle name="40 % - Accent6 2 5 2 2 2 2 4" xfId="16664"/>
    <cellStyle name="40 % - Accent6 2 5 2 2 2 3" xfId="16665"/>
    <cellStyle name="40 % - Accent6 2 5 2 2 2 3 2" xfId="16666"/>
    <cellStyle name="40 % - Accent6 2 5 2 2 2 3 2 2" xfId="16667"/>
    <cellStyle name="40 % - Accent6 2 5 2 2 2 3 3" xfId="16668"/>
    <cellStyle name="40 % - Accent6 2 5 2 2 2 4" xfId="16669"/>
    <cellStyle name="40 % - Accent6 2 5 2 2 2 4 2" xfId="16670"/>
    <cellStyle name="40 % - Accent6 2 5 2 2 2 5" xfId="16671"/>
    <cellStyle name="40 % - Accent6 2 5 2 2 3" xfId="16672"/>
    <cellStyle name="40 % - Accent6 2 5 2 2 3 2" xfId="16673"/>
    <cellStyle name="40 % - Accent6 2 5 2 2 3 2 2" xfId="16674"/>
    <cellStyle name="40 % - Accent6 2 5 2 2 3 2 2 2" xfId="16675"/>
    <cellStyle name="40 % - Accent6 2 5 2 2 3 2 3" xfId="16676"/>
    <cellStyle name="40 % - Accent6 2 5 2 2 3 3" xfId="16677"/>
    <cellStyle name="40 % - Accent6 2 5 2 2 3 3 2" xfId="16678"/>
    <cellStyle name="40 % - Accent6 2 5 2 2 3 4" xfId="16679"/>
    <cellStyle name="40 % - Accent6 2 5 2 2 4" xfId="16680"/>
    <cellStyle name="40 % - Accent6 2 5 2 2 4 2" xfId="16681"/>
    <cellStyle name="40 % - Accent6 2 5 2 2 4 2 2" xfId="16682"/>
    <cellStyle name="40 % - Accent6 2 5 2 2 4 3" xfId="16683"/>
    <cellStyle name="40 % - Accent6 2 5 2 2 5" xfId="16684"/>
    <cellStyle name="40 % - Accent6 2 5 2 2 5 2" xfId="16685"/>
    <cellStyle name="40 % - Accent6 2 5 2 2 6" xfId="16686"/>
    <cellStyle name="40 % - Accent6 2 5 2 3" xfId="16687"/>
    <cellStyle name="40 % - Accent6 2 5 2 3 2" xfId="16688"/>
    <cellStyle name="40 % - Accent6 2 5 2 3 2 2" xfId="16689"/>
    <cellStyle name="40 % - Accent6 2 5 2 3 2 2 2" xfId="16690"/>
    <cellStyle name="40 % - Accent6 2 5 2 3 2 2 2 2" xfId="16691"/>
    <cellStyle name="40 % - Accent6 2 5 2 3 2 2 3" xfId="16692"/>
    <cellStyle name="40 % - Accent6 2 5 2 3 2 3" xfId="16693"/>
    <cellStyle name="40 % - Accent6 2 5 2 3 2 3 2" xfId="16694"/>
    <cellStyle name="40 % - Accent6 2 5 2 3 2 4" xfId="16695"/>
    <cellStyle name="40 % - Accent6 2 5 2 3 3" xfId="16696"/>
    <cellStyle name="40 % - Accent6 2 5 2 3 3 2" xfId="16697"/>
    <cellStyle name="40 % - Accent6 2 5 2 3 3 2 2" xfId="16698"/>
    <cellStyle name="40 % - Accent6 2 5 2 3 3 3" xfId="16699"/>
    <cellStyle name="40 % - Accent6 2 5 2 3 4" xfId="16700"/>
    <cellStyle name="40 % - Accent6 2 5 2 3 4 2" xfId="16701"/>
    <cellStyle name="40 % - Accent6 2 5 2 3 5" xfId="16702"/>
    <cellStyle name="40 % - Accent6 2 5 2 4" xfId="16703"/>
    <cellStyle name="40 % - Accent6 2 5 2 4 2" xfId="16704"/>
    <cellStyle name="40 % - Accent6 2 5 2 4 2 2" xfId="16705"/>
    <cellStyle name="40 % - Accent6 2 5 2 4 2 2 2" xfId="16706"/>
    <cellStyle name="40 % - Accent6 2 5 2 4 2 3" xfId="16707"/>
    <cellStyle name="40 % - Accent6 2 5 2 4 3" xfId="16708"/>
    <cellStyle name="40 % - Accent6 2 5 2 4 3 2" xfId="16709"/>
    <cellStyle name="40 % - Accent6 2 5 2 4 4" xfId="16710"/>
    <cellStyle name="40 % - Accent6 2 5 2 5" xfId="16711"/>
    <cellStyle name="40 % - Accent6 2 5 2 5 2" xfId="16712"/>
    <cellStyle name="40 % - Accent6 2 5 2 5 2 2" xfId="16713"/>
    <cellStyle name="40 % - Accent6 2 5 2 5 3" xfId="16714"/>
    <cellStyle name="40 % - Accent6 2 5 2 6" xfId="16715"/>
    <cellStyle name="40 % - Accent6 2 5 2 6 2" xfId="16716"/>
    <cellStyle name="40 % - Accent6 2 5 2 7" xfId="16717"/>
    <cellStyle name="40 % - Accent6 2 5 3" xfId="16718"/>
    <cellStyle name="40 % - Accent6 2 5 3 2" xfId="16719"/>
    <cellStyle name="40 % - Accent6 2 5 3 2 2" xfId="16720"/>
    <cellStyle name="40 % - Accent6 2 5 3 2 2 2" xfId="16721"/>
    <cellStyle name="40 % - Accent6 2 5 3 2 2 2 2" xfId="16722"/>
    <cellStyle name="40 % - Accent6 2 5 3 2 2 2 2 2" xfId="16723"/>
    <cellStyle name="40 % - Accent6 2 5 3 2 2 2 3" xfId="16724"/>
    <cellStyle name="40 % - Accent6 2 5 3 2 2 3" xfId="16725"/>
    <cellStyle name="40 % - Accent6 2 5 3 2 2 3 2" xfId="16726"/>
    <cellStyle name="40 % - Accent6 2 5 3 2 2 4" xfId="16727"/>
    <cellStyle name="40 % - Accent6 2 5 3 2 3" xfId="16728"/>
    <cellStyle name="40 % - Accent6 2 5 3 2 3 2" xfId="16729"/>
    <cellStyle name="40 % - Accent6 2 5 3 2 3 2 2" xfId="16730"/>
    <cellStyle name="40 % - Accent6 2 5 3 2 3 3" xfId="16731"/>
    <cellStyle name="40 % - Accent6 2 5 3 2 4" xfId="16732"/>
    <cellStyle name="40 % - Accent6 2 5 3 2 4 2" xfId="16733"/>
    <cellStyle name="40 % - Accent6 2 5 3 2 5" xfId="16734"/>
    <cellStyle name="40 % - Accent6 2 5 3 3" xfId="16735"/>
    <cellStyle name="40 % - Accent6 2 5 3 3 2" xfId="16736"/>
    <cellStyle name="40 % - Accent6 2 5 3 3 2 2" xfId="16737"/>
    <cellStyle name="40 % - Accent6 2 5 3 3 2 2 2" xfId="16738"/>
    <cellStyle name="40 % - Accent6 2 5 3 3 2 3" xfId="16739"/>
    <cellStyle name="40 % - Accent6 2 5 3 3 3" xfId="16740"/>
    <cellStyle name="40 % - Accent6 2 5 3 3 3 2" xfId="16741"/>
    <cellStyle name="40 % - Accent6 2 5 3 3 4" xfId="16742"/>
    <cellStyle name="40 % - Accent6 2 5 3 4" xfId="16743"/>
    <cellStyle name="40 % - Accent6 2 5 3 4 2" xfId="16744"/>
    <cellStyle name="40 % - Accent6 2 5 3 4 2 2" xfId="16745"/>
    <cellStyle name="40 % - Accent6 2 5 3 4 3" xfId="16746"/>
    <cellStyle name="40 % - Accent6 2 5 3 5" xfId="16747"/>
    <cellStyle name="40 % - Accent6 2 5 3 5 2" xfId="16748"/>
    <cellStyle name="40 % - Accent6 2 5 3 6" xfId="16749"/>
    <cellStyle name="40 % - Accent6 2 5 4" xfId="16750"/>
    <cellStyle name="40 % - Accent6 2 5 4 2" xfId="16751"/>
    <cellStyle name="40 % - Accent6 2 5 4 2 2" xfId="16752"/>
    <cellStyle name="40 % - Accent6 2 5 4 2 2 2" xfId="16753"/>
    <cellStyle name="40 % - Accent6 2 5 4 2 2 2 2" xfId="16754"/>
    <cellStyle name="40 % - Accent6 2 5 4 2 2 3" xfId="16755"/>
    <cellStyle name="40 % - Accent6 2 5 4 2 3" xfId="16756"/>
    <cellStyle name="40 % - Accent6 2 5 4 2 3 2" xfId="16757"/>
    <cellStyle name="40 % - Accent6 2 5 4 2 4" xfId="16758"/>
    <cellStyle name="40 % - Accent6 2 5 4 3" xfId="16759"/>
    <cellStyle name="40 % - Accent6 2 5 4 3 2" xfId="16760"/>
    <cellStyle name="40 % - Accent6 2 5 4 3 2 2" xfId="16761"/>
    <cellStyle name="40 % - Accent6 2 5 4 3 3" xfId="16762"/>
    <cellStyle name="40 % - Accent6 2 5 4 4" xfId="16763"/>
    <cellStyle name="40 % - Accent6 2 5 4 4 2" xfId="16764"/>
    <cellStyle name="40 % - Accent6 2 5 4 5" xfId="16765"/>
    <cellStyle name="40 % - Accent6 2 5 5" xfId="16766"/>
    <cellStyle name="40 % - Accent6 2 5 5 2" xfId="16767"/>
    <cellStyle name="40 % - Accent6 2 5 5 2 2" xfId="16768"/>
    <cellStyle name="40 % - Accent6 2 5 5 2 2 2" xfId="16769"/>
    <cellStyle name="40 % - Accent6 2 5 5 2 3" xfId="16770"/>
    <cellStyle name="40 % - Accent6 2 5 5 3" xfId="16771"/>
    <cellStyle name="40 % - Accent6 2 5 5 3 2" xfId="16772"/>
    <cellStyle name="40 % - Accent6 2 5 5 4" xfId="16773"/>
    <cellStyle name="40 % - Accent6 2 5 6" xfId="16774"/>
    <cellStyle name="40 % - Accent6 2 5 6 2" xfId="16775"/>
    <cellStyle name="40 % - Accent6 2 5 6 2 2" xfId="16776"/>
    <cellStyle name="40 % - Accent6 2 5 6 3" xfId="16777"/>
    <cellStyle name="40 % - Accent6 2 5 7" xfId="16778"/>
    <cellStyle name="40 % - Accent6 2 5 7 2" xfId="16779"/>
    <cellStyle name="40 % - Accent6 2 5 8" xfId="16780"/>
    <cellStyle name="40 % - Accent6 2 6" xfId="16781"/>
    <cellStyle name="40 % - Accent6 2 6 2" xfId="16782"/>
    <cellStyle name="40 % - Accent6 2 6 2 2" xfId="16783"/>
    <cellStyle name="40 % - Accent6 2 6 2 2 2" xfId="16784"/>
    <cellStyle name="40 % - Accent6 2 6 2 2 2 2" xfId="16785"/>
    <cellStyle name="40 % - Accent6 2 6 2 2 2 2 2" xfId="16786"/>
    <cellStyle name="40 % - Accent6 2 6 2 2 2 2 2 2" xfId="16787"/>
    <cellStyle name="40 % - Accent6 2 6 2 2 2 2 3" xfId="16788"/>
    <cellStyle name="40 % - Accent6 2 6 2 2 2 3" xfId="16789"/>
    <cellStyle name="40 % - Accent6 2 6 2 2 2 3 2" xfId="16790"/>
    <cellStyle name="40 % - Accent6 2 6 2 2 2 4" xfId="16791"/>
    <cellStyle name="40 % - Accent6 2 6 2 2 3" xfId="16792"/>
    <cellStyle name="40 % - Accent6 2 6 2 2 3 2" xfId="16793"/>
    <cellStyle name="40 % - Accent6 2 6 2 2 3 2 2" xfId="16794"/>
    <cellStyle name="40 % - Accent6 2 6 2 2 3 3" xfId="16795"/>
    <cellStyle name="40 % - Accent6 2 6 2 2 4" xfId="16796"/>
    <cellStyle name="40 % - Accent6 2 6 2 2 4 2" xfId="16797"/>
    <cellStyle name="40 % - Accent6 2 6 2 2 5" xfId="16798"/>
    <cellStyle name="40 % - Accent6 2 6 2 3" xfId="16799"/>
    <cellStyle name="40 % - Accent6 2 6 2 3 2" xfId="16800"/>
    <cellStyle name="40 % - Accent6 2 6 2 3 2 2" xfId="16801"/>
    <cellStyle name="40 % - Accent6 2 6 2 3 2 2 2" xfId="16802"/>
    <cellStyle name="40 % - Accent6 2 6 2 3 2 3" xfId="16803"/>
    <cellStyle name="40 % - Accent6 2 6 2 3 3" xfId="16804"/>
    <cellStyle name="40 % - Accent6 2 6 2 3 3 2" xfId="16805"/>
    <cellStyle name="40 % - Accent6 2 6 2 3 4" xfId="16806"/>
    <cellStyle name="40 % - Accent6 2 6 2 4" xfId="16807"/>
    <cellStyle name="40 % - Accent6 2 6 2 4 2" xfId="16808"/>
    <cellStyle name="40 % - Accent6 2 6 2 4 2 2" xfId="16809"/>
    <cellStyle name="40 % - Accent6 2 6 2 4 3" xfId="16810"/>
    <cellStyle name="40 % - Accent6 2 6 2 5" xfId="16811"/>
    <cellStyle name="40 % - Accent6 2 6 2 5 2" xfId="16812"/>
    <cellStyle name="40 % - Accent6 2 6 2 6" xfId="16813"/>
    <cellStyle name="40 % - Accent6 2 6 3" xfId="16814"/>
    <cellStyle name="40 % - Accent6 2 6 3 2" xfId="16815"/>
    <cellStyle name="40 % - Accent6 2 6 3 2 2" xfId="16816"/>
    <cellStyle name="40 % - Accent6 2 6 3 2 2 2" xfId="16817"/>
    <cellStyle name="40 % - Accent6 2 6 3 2 2 2 2" xfId="16818"/>
    <cellStyle name="40 % - Accent6 2 6 3 2 2 3" xfId="16819"/>
    <cellStyle name="40 % - Accent6 2 6 3 2 3" xfId="16820"/>
    <cellStyle name="40 % - Accent6 2 6 3 2 3 2" xfId="16821"/>
    <cellStyle name="40 % - Accent6 2 6 3 2 4" xfId="16822"/>
    <cellStyle name="40 % - Accent6 2 6 3 3" xfId="16823"/>
    <cellStyle name="40 % - Accent6 2 6 3 3 2" xfId="16824"/>
    <cellStyle name="40 % - Accent6 2 6 3 3 2 2" xfId="16825"/>
    <cellStyle name="40 % - Accent6 2 6 3 3 3" xfId="16826"/>
    <cellStyle name="40 % - Accent6 2 6 3 4" xfId="16827"/>
    <cellStyle name="40 % - Accent6 2 6 3 4 2" xfId="16828"/>
    <cellStyle name="40 % - Accent6 2 6 3 5" xfId="16829"/>
    <cellStyle name="40 % - Accent6 2 6 4" xfId="16830"/>
    <cellStyle name="40 % - Accent6 2 6 4 2" xfId="16831"/>
    <cellStyle name="40 % - Accent6 2 6 4 2 2" xfId="16832"/>
    <cellStyle name="40 % - Accent6 2 6 4 2 2 2" xfId="16833"/>
    <cellStyle name="40 % - Accent6 2 6 4 2 3" xfId="16834"/>
    <cellStyle name="40 % - Accent6 2 6 4 3" xfId="16835"/>
    <cellStyle name="40 % - Accent6 2 6 4 3 2" xfId="16836"/>
    <cellStyle name="40 % - Accent6 2 6 4 4" xfId="16837"/>
    <cellStyle name="40 % - Accent6 2 6 5" xfId="16838"/>
    <cellStyle name="40 % - Accent6 2 6 5 2" xfId="16839"/>
    <cellStyle name="40 % - Accent6 2 6 5 2 2" xfId="16840"/>
    <cellStyle name="40 % - Accent6 2 6 5 3" xfId="16841"/>
    <cellStyle name="40 % - Accent6 2 6 6" xfId="16842"/>
    <cellStyle name="40 % - Accent6 2 6 6 2" xfId="16843"/>
    <cellStyle name="40 % - Accent6 2 6 7" xfId="16844"/>
    <cellStyle name="40 % - Accent6 2 7" xfId="16845"/>
    <cellStyle name="40 % - Accent6 2 7 2" xfId="16846"/>
    <cellStyle name="40 % - Accent6 2 7 2 2" xfId="16847"/>
    <cellStyle name="40 % - Accent6 2 7 2 2 2" xfId="16848"/>
    <cellStyle name="40 % - Accent6 2 7 2 2 2 2" xfId="16849"/>
    <cellStyle name="40 % - Accent6 2 7 2 2 2 2 2" xfId="16850"/>
    <cellStyle name="40 % - Accent6 2 7 2 2 2 3" xfId="16851"/>
    <cellStyle name="40 % - Accent6 2 7 2 2 3" xfId="16852"/>
    <cellStyle name="40 % - Accent6 2 7 2 2 3 2" xfId="16853"/>
    <cellStyle name="40 % - Accent6 2 7 2 2 4" xfId="16854"/>
    <cellStyle name="40 % - Accent6 2 7 2 3" xfId="16855"/>
    <cellStyle name="40 % - Accent6 2 7 2 3 2" xfId="16856"/>
    <cellStyle name="40 % - Accent6 2 7 2 3 2 2" xfId="16857"/>
    <cellStyle name="40 % - Accent6 2 7 2 3 3" xfId="16858"/>
    <cellStyle name="40 % - Accent6 2 7 2 4" xfId="16859"/>
    <cellStyle name="40 % - Accent6 2 7 2 4 2" xfId="16860"/>
    <cellStyle name="40 % - Accent6 2 7 2 5" xfId="16861"/>
    <cellStyle name="40 % - Accent6 2 7 3" xfId="16862"/>
    <cellStyle name="40 % - Accent6 2 7 3 2" xfId="16863"/>
    <cellStyle name="40 % - Accent6 2 7 3 2 2" xfId="16864"/>
    <cellStyle name="40 % - Accent6 2 7 3 2 2 2" xfId="16865"/>
    <cellStyle name="40 % - Accent6 2 7 3 2 2 2 2" xfId="16866"/>
    <cellStyle name="40 % - Accent6 2 7 3 2 2 3" xfId="16867"/>
    <cellStyle name="40 % - Accent6 2 7 3 2 3" xfId="16868"/>
    <cellStyle name="40 % - Accent6 2 7 3 2 3 2" xfId="16869"/>
    <cellStyle name="40 % - Accent6 2 7 3 2 4" xfId="16870"/>
    <cellStyle name="40 % - Accent6 2 7 3 3" xfId="16871"/>
    <cellStyle name="40 % - Accent6 2 7 3 3 2" xfId="16872"/>
    <cellStyle name="40 % - Accent6 2 7 3 3 2 2" xfId="16873"/>
    <cellStyle name="40 % - Accent6 2 7 3 3 3" xfId="16874"/>
    <cellStyle name="40 % - Accent6 2 7 3 4" xfId="16875"/>
    <cellStyle name="40 % - Accent6 2 7 3 4 2" xfId="16876"/>
    <cellStyle name="40 % - Accent6 2 7 3 5" xfId="16877"/>
    <cellStyle name="40 % - Accent6 2 7 4" xfId="16878"/>
    <cellStyle name="40 % - Accent6 2 7 4 2" xfId="16879"/>
    <cellStyle name="40 % - Accent6 2 7 4 2 2" xfId="16880"/>
    <cellStyle name="40 % - Accent6 2 7 4 2 2 2" xfId="16881"/>
    <cellStyle name="40 % - Accent6 2 7 4 2 3" xfId="16882"/>
    <cellStyle name="40 % - Accent6 2 7 4 3" xfId="16883"/>
    <cellStyle name="40 % - Accent6 2 7 4 3 2" xfId="16884"/>
    <cellStyle name="40 % - Accent6 2 7 4 4" xfId="16885"/>
    <cellStyle name="40 % - Accent6 2 7 5" xfId="16886"/>
    <cellStyle name="40 % - Accent6 2 7 5 2" xfId="16887"/>
    <cellStyle name="40 % - Accent6 2 7 5 2 2" xfId="16888"/>
    <cellStyle name="40 % - Accent6 2 7 5 3" xfId="16889"/>
    <cellStyle name="40 % - Accent6 2 7 6" xfId="16890"/>
    <cellStyle name="40 % - Accent6 2 7 6 2" xfId="16891"/>
    <cellStyle name="40 % - Accent6 2 7 7" xfId="16892"/>
    <cellStyle name="40 % - Accent6 2 8" xfId="16893"/>
    <cellStyle name="40 % - Accent6 2 8 2" xfId="16894"/>
    <cellStyle name="40 % - Accent6 2 8 2 2" xfId="16895"/>
    <cellStyle name="40 % - Accent6 2 8 2 2 2" xfId="16896"/>
    <cellStyle name="40 % - Accent6 2 8 2 2 2 2" xfId="16897"/>
    <cellStyle name="40 % - Accent6 2 8 2 2 2 2 2" xfId="16898"/>
    <cellStyle name="40 % - Accent6 2 8 2 2 2 3" xfId="16899"/>
    <cellStyle name="40 % - Accent6 2 8 2 2 3" xfId="16900"/>
    <cellStyle name="40 % - Accent6 2 8 2 2 3 2" xfId="16901"/>
    <cellStyle name="40 % - Accent6 2 8 2 2 4" xfId="16902"/>
    <cellStyle name="40 % - Accent6 2 8 2 3" xfId="16903"/>
    <cellStyle name="40 % - Accent6 2 8 2 3 2" xfId="16904"/>
    <cellStyle name="40 % - Accent6 2 8 2 3 2 2" xfId="16905"/>
    <cellStyle name="40 % - Accent6 2 8 2 3 3" xfId="16906"/>
    <cellStyle name="40 % - Accent6 2 8 2 4" xfId="16907"/>
    <cellStyle name="40 % - Accent6 2 8 2 4 2" xfId="16908"/>
    <cellStyle name="40 % - Accent6 2 8 2 5" xfId="16909"/>
    <cellStyle name="40 % - Accent6 2 8 3" xfId="16910"/>
    <cellStyle name="40 % - Accent6 2 8 3 2" xfId="16911"/>
    <cellStyle name="40 % - Accent6 2 8 3 2 2" xfId="16912"/>
    <cellStyle name="40 % - Accent6 2 8 3 2 2 2" xfId="16913"/>
    <cellStyle name="40 % - Accent6 2 8 3 2 3" xfId="16914"/>
    <cellStyle name="40 % - Accent6 2 8 3 3" xfId="16915"/>
    <cellStyle name="40 % - Accent6 2 8 3 3 2" xfId="16916"/>
    <cellStyle name="40 % - Accent6 2 8 3 4" xfId="16917"/>
    <cellStyle name="40 % - Accent6 2 8 4" xfId="16918"/>
    <cellStyle name="40 % - Accent6 2 8 4 2" xfId="16919"/>
    <cellStyle name="40 % - Accent6 2 8 4 2 2" xfId="16920"/>
    <cellStyle name="40 % - Accent6 2 8 4 3" xfId="16921"/>
    <cellStyle name="40 % - Accent6 2 8 5" xfId="16922"/>
    <cellStyle name="40 % - Accent6 2 8 5 2" xfId="16923"/>
    <cellStyle name="40 % - Accent6 2 8 6" xfId="16924"/>
    <cellStyle name="40 % - Accent6 2 9" xfId="16925"/>
    <cellStyle name="40 % - Accent6 2 9 2" xfId="16926"/>
    <cellStyle name="40 % - Accent6 2 9 2 2" xfId="16927"/>
    <cellStyle name="40 % - Accent6 2 9 2 2 2" xfId="16928"/>
    <cellStyle name="40 % - Accent6 2 9 2 2 2 2" xfId="16929"/>
    <cellStyle name="40 % - Accent6 2 9 2 2 3" xfId="16930"/>
    <cellStyle name="40 % - Accent6 2 9 2 3" xfId="16931"/>
    <cellStyle name="40 % - Accent6 2 9 2 3 2" xfId="16932"/>
    <cellStyle name="40 % - Accent6 2 9 2 4" xfId="16933"/>
    <cellStyle name="40 % - Accent6 2 9 3" xfId="16934"/>
    <cellStyle name="40 % - Accent6 2 9 3 2" xfId="16935"/>
    <cellStyle name="40 % - Accent6 2 9 3 2 2" xfId="16936"/>
    <cellStyle name="40 % - Accent6 2 9 3 3" xfId="16937"/>
    <cellStyle name="40 % - Accent6 2 9 4" xfId="16938"/>
    <cellStyle name="40 % - Accent6 2 9 4 2" xfId="16939"/>
    <cellStyle name="40 % - Accent6 2 9 5" xfId="16940"/>
    <cellStyle name="40% - Accent1 2" xfId="16941"/>
    <cellStyle name="40% - Accent1 2 2" xfId="16942"/>
    <cellStyle name="40% - Accent1 2 2 2" xfId="16943"/>
    <cellStyle name="40% - Accent1 2 2 2 2" xfId="16944"/>
    <cellStyle name="40% - Accent1 2 2 3" xfId="16945"/>
    <cellStyle name="40% - Accent1 2 3" xfId="16946"/>
    <cellStyle name="40% - Accent2 2" xfId="16947"/>
    <cellStyle name="40% - Accent2 2 2" xfId="16948"/>
    <cellStyle name="40% - Accent2 2 2 2" xfId="16949"/>
    <cellStyle name="40% - Accent2 2 2 2 2" xfId="16950"/>
    <cellStyle name="40% - Accent2 2 2 3" xfId="16951"/>
    <cellStyle name="40% - Accent2 2 3" xfId="16952"/>
    <cellStyle name="40% - Accent4 2" xfId="16953"/>
    <cellStyle name="40% - Accent4 2 2" xfId="16954"/>
    <cellStyle name="40% - Accent4 2 2 2" xfId="16955"/>
    <cellStyle name="40% - Accent4 2 2 2 2" xfId="16956"/>
    <cellStyle name="40% - Accent4 2 2 2 2 2" xfId="16957"/>
    <cellStyle name="40% - Accent4 2 2 2 3" xfId="16958"/>
    <cellStyle name="40% - Accent4 2 2 3" xfId="16959"/>
    <cellStyle name="40% - Accent4 2 3" xfId="16960"/>
    <cellStyle name="40% - Accent4 2 3 2" xfId="16961"/>
    <cellStyle name="40% - Accent4 2 3 2 2" xfId="16962"/>
    <cellStyle name="40% - Accent4 2 3 3" xfId="16963"/>
    <cellStyle name="40% - Accent4 2 3 4" xfId="16964"/>
    <cellStyle name="40% - Accent4 2 4" xfId="16965"/>
    <cellStyle name="40% - Accent4 2 5" xfId="16966"/>
    <cellStyle name="40% - Accent4 2 5 2" xfId="16967"/>
    <cellStyle name="40% - Accent4 2 5 2 2" xfId="16968"/>
    <cellStyle name="60 % - Accent1 2" xfId="16969"/>
    <cellStyle name="60 % - Accent1 2 2" xfId="16970"/>
    <cellStyle name="60 % - Accent1 2 2 2" xfId="16971"/>
    <cellStyle name="60 % - Accent1 2 2 2 2" xfId="16972"/>
    <cellStyle name="60 % - Accent1 2 2 3" xfId="16973"/>
    <cellStyle name="60 % - Accent1 2 3" xfId="16974"/>
    <cellStyle name="60 % - Accent2 2" xfId="16975"/>
    <cellStyle name="60 % - Accent3 2" xfId="16976"/>
    <cellStyle name="60 % - Accent3 2 2" xfId="16977"/>
    <cellStyle name="60 % - Accent3 2 2 2" xfId="16978"/>
    <cellStyle name="60 % - Accent3 2 2 2 2" xfId="16979"/>
    <cellStyle name="60 % - Accent3 2 2 3" xfId="16980"/>
    <cellStyle name="60 % - Accent3 2 2 4" xfId="16981"/>
    <cellStyle name="60 % - Accent3 2 3" xfId="16982"/>
    <cellStyle name="60 % - Accent4 2" xfId="16983"/>
    <cellStyle name="60 % - Accent4 2 2" xfId="16984"/>
    <cellStyle name="60 % - Accent4 2 2 2" xfId="16985"/>
    <cellStyle name="60 % - Accent4 2 2 2 2" xfId="16986"/>
    <cellStyle name="60 % - Accent4 2 2 3" xfId="16987"/>
    <cellStyle name="60 % - Accent4 2 3" xfId="16988"/>
    <cellStyle name="60 % - Accent5 2" xfId="16989"/>
    <cellStyle name="60 % - Accent6 2" xfId="16990"/>
    <cellStyle name="60 % - Accent6 2 2" xfId="16991"/>
    <cellStyle name="60 % - Accent6 2 2 2" xfId="16992"/>
    <cellStyle name="60 % - Accent6 2 2 2 2" xfId="16993"/>
    <cellStyle name="60 % - Accent6 2 2 3" xfId="16994"/>
    <cellStyle name="60 % - Accent6 2 3" xfId="16995"/>
    <cellStyle name="60% - Accent1 2" xfId="16996"/>
    <cellStyle name="60% - Accent1 2 2" xfId="16997"/>
    <cellStyle name="60% - Accent1 2 2 2" xfId="16998"/>
    <cellStyle name="60% - Accent1 2 2 2 2" xfId="16999"/>
    <cellStyle name="60% - Accent1 2 2 3" xfId="17000"/>
    <cellStyle name="60% - Accent1 2 3" xfId="17001"/>
    <cellStyle name="Accent1 2" xfId="17002"/>
    <cellStyle name="Accent1 2 2" xfId="17003"/>
    <cellStyle name="Accent1 2 2 2" xfId="17004"/>
    <cellStyle name="Accent1 2 2 2 2" xfId="17005"/>
    <cellStyle name="Accent1 2 2 3" xfId="17006"/>
    <cellStyle name="Accent1 2 3" xfId="17007"/>
    <cellStyle name="Accent2 2" xfId="17008"/>
    <cellStyle name="Accent2 2 2" xfId="17009"/>
    <cellStyle name="Accent2 2 2 2" xfId="17010"/>
    <cellStyle name="Accent2 2 2 2 2" xfId="17011"/>
    <cellStyle name="Accent2 2 2 3" xfId="17012"/>
    <cellStyle name="Accent2 2 3" xfId="17013"/>
    <cellStyle name="Accent3 2" xfId="17014"/>
    <cellStyle name="Accent3 2 2" xfId="17015"/>
    <cellStyle name="Accent3 2 2 2" xfId="17016"/>
    <cellStyle name="Accent3 2 2 2 2" xfId="17017"/>
    <cellStyle name="Accent3 2 2 3" xfId="17018"/>
    <cellStyle name="Accent3 2 3" xfId="17019"/>
    <cellStyle name="Accent4 2" xfId="17020"/>
    <cellStyle name="Accent4 2 2" xfId="17021"/>
    <cellStyle name="Accent4 2 2 2" xfId="17022"/>
    <cellStyle name="Accent4 2 2 2 2" xfId="17023"/>
    <cellStyle name="Accent4 2 2 3" xfId="17024"/>
    <cellStyle name="Accent4 2 3" xfId="17025"/>
    <cellStyle name="Accent5 2" xfId="17026"/>
    <cellStyle name="Accent6 2" xfId="17027"/>
    <cellStyle name="Accent6 2 2" xfId="17028"/>
    <cellStyle name="Accent6 2 2 2" xfId="17029"/>
    <cellStyle name="Accent6 2 2 2 2" xfId="17030"/>
    <cellStyle name="Accent6 2 2 3" xfId="17031"/>
    <cellStyle name="Accent6 2 3" xfId="17032"/>
    <cellStyle name="Avertissement 2" xfId="17033"/>
    <cellStyle name="axlcolour" xfId="17034"/>
    <cellStyle name="Calcul 2" xfId="17035"/>
    <cellStyle name="Calcul 2 2" xfId="17036"/>
    <cellStyle name="Calcul 2 2 2" xfId="17037"/>
    <cellStyle name="Calcul 2 2 2 2" xfId="17038"/>
    <cellStyle name="Calcul 2 2 3" xfId="17039"/>
    <cellStyle name="Calcul 2 3" xfId="17040"/>
    <cellStyle name="Cellule liée 2" xfId="17041"/>
    <cellStyle name="Commentaire 2" xfId="17042"/>
    <cellStyle name="Commentaire 2 10" xfId="17043"/>
    <cellStyle name="Commentaire 2 2" xfId="17044"/>
    <cellStyle name="Commentaire 2 2 2" xfId="17045"/>
    <cellStyle name="Commentaire 2 2 2 2" xfId="17046"/>
    <cellStyle name="Commentaire 2 2 2 2 2" xfId="17047"/>
    <cellStyle name="Commentaire 2 2 2 2 3" xfId="17048"/>
    <cellStyle name="Commentaire 2 2 2 2 4" xfId="17049"/>
    <cellStyle name="Commentaire 2 2 2 2 5" xfId="17050"/>
    <cellStyle name="Commentaire 2 2 2 2 6" xfId="17051"/>
    <cellStyle name="Commentaire 2 2 2 3" xfId="17052"/>
    <cellStyle name="Commentaire 2 2 2 4" xfId="17053"/>
    <cellStyle name="Commentaire 2 2 2 5" xfId="17054"/>
    <cellStyle name="Commentaire 2 2 2 6" xfId="17055"/>
    <cellStyle name="Commentaire 2 2 3" xfId="17056"/>
    <cellStyle name="Commentaire 2 2 3 2" xfId="17057"/>
    <cellStyle name="Commentaire 2 2 4" xfId="17058"/>
    <cellStyle name="Commentaire 2 2 4 2" xfId="17059"/>
    <cellStyle name="Commentaire 2 2 4 2 2" xfId="17060"/>
    <cellStyle name="Commentaire 2 2 5" xfId="17061"/>
    <cellStyle name="Commentaire 2 2 6" xfId="17062"/>
    <cellStyle name="Commentaire 2 2 7" xfId="17063"/>
    <cellStyle name="Commentaire 2 3" xfId="17064"/>
    <cellStyle name="Commentaire 2 3 2" xfId="17065"/>
    <cellStyle name="Commentaire 2 3 2 2" xfId="17066"/>
    <cellStyle name="Commentaire 2 3 2 2 2" xfId="17067"/>
    <cellStyle name="Commentaire 2 3 2 2 3" xfId="17068"/>
    <cellStyle name="Commentaire 2 3 2 2 4" xfId="17069"/>
    <cellStyle name="Commentaire 2 3 2 2 5" xfId="17070"/>
    <cellStyle name="Commentaire 2 3 2 2 6" xfId="17071"/>
    <cellStyle name="Commentaire 2 3 2 3" xfId="17072"/>
    <cellStyle name="Commentaire 2 3 2 4" xfId="17073"/>
    <cellStyle name="Commentaire 2 3 2 5" xfId="17074"/>
    <cellStyle name="Commentaire 2 3 2 6" xfId="17075"/>
    <cellStyle name="Commentaire 2 3 3" xfId="17076"/>
    <cellStyle name="Commentaire 2 3 3 2" xfId="17077"/>
    <cellStyle name="Commentaire 2 3 4" xfId="17078"/>
    <cellStyle name="Commentaire 2 3 4 2" xfId="17079"/>
    <cellStyle name="Commentaire 2 3 4 2 2" xfId="17080"/>
    <cellStyle name="Commentaire 2 3 5" xfId="17081"/>
    <cellStyle name="Commentaire 2 3 6" xfId="17082"/>
    <cellStyle name="Commentaire 2 3 7" xfId="17083"/>
    <cellStyle name="Commentaire 2 4" xfId="17084"/>
    <cellStyle name="Commentaire 2 4 10" xfId="17085"/>
    <cellStyle name="Commentaire 2 4 10 2" xfId="17086"/>
    <cellStyle name="Commentaire 2 4 10 2 2" xfId="17087"/>
    <cellStyle name="Commentaire 2 4 10 2 2 2" xfId="17088"/>
    <cellStyle name="Commentaire 2 4 10 2 2 2 2" xfId="17089"/>
    <cellStyle name="Commentaire 2 4 10 2 2 3" xfId="17090"/>
    <cellStyle name="Commentaire 2 4 10 2 3" xfId="17091"/>
    <cellStyle name="Commentaire 2 4 10 2 3 2" xfId="17092"/>
    <cellStyle name="Commentaire 2 4 10 2 4" xfId="17093"/>
    <cellStyle name="Commentaire 2 4 10 3" xfId="17094"/>
    <cellStyle name="Commentaire 2 4 10 3 2" xfId="17095"/>
    <cellStyle name="Commentaire 2 4 10 3 2 2" xfId="17096"/>
    <cellStyle name="Commentaire 2 4 10 3 3" xfId="17097"/>
    <cellStyle name="Commentaire 2 4 10 4" xfId="17098"/>
    <cellStyle name="Commentaire 2 4 10 4 2" xfId="17099"/>
    <cellStyle name="Commentaire 2 4 10 5" xfId="17100"/>
    <cellStyle name="Commentaire 2 4 11" xfId="17101"/>
    <cellStyle name="Commentaire 2 4 11 2" xfId="17102"/>
    <cellStyle name="Commentaire 2 4 11 2 2" xfId="17103"/>
    <cellStyle name="Commentaire 2 4 11 2 2 2" xfId="17104"/>
    <cellStyle name="Commentaire 2 4 11 2 3" xfId="17105"/>
    <cellStyle name="Commentaire 2 4 11 3" xfId="17106"/>
    <cellStyle name="Commentaire 2 4 11 3 2" xfId="17107"/>
    <cellStyle name="Commentaire 2 4 11 4" xfId="17108"/>
    <cellStyle name="Commentaire 2 4 12" xfId="17109"/>
    <cellStyle name="Commentaire 2 4 12 2" xfId="17110"/>
    <cellStyle name="Commentaire 2 4 12 2 2" xfId="17111"/>
    <cellStyle name="Commentaire 2 4 12 3" xfId="17112"/>
    <cellStyle name="Commentaire 2 4 13" xfId="17113"/>
    <cellStyle name="Commentaire 2 4 13 2" xfId="17114"/>
    <cellStyle name="Commentaire 2 4 14" xfId="17115"/>
    <cellStyle name="Commentaire 2 4 2" xfId="17116"/>
    <cellStyle name="Commentaire 2 4 2 10" xfId="17117"/>
    <cellStyle name="Commentaire 2 4 2 10 2" xfId="17118"/>
    <cellStyle name="Commentaire 2 4 2 11" xfId="17119"/>
    <cellStyle name="Commentaire 2 4 2 2" xfId="17120"/>
    <cellStyle name="Commentaire 2 4 2 2 10" xfId="17121"/>
    <cellStyle name="Commentaire 2 4 2 2 10 2" xfId="17122"/>
    <cellStyle name="Commentaire 2 4 2 2 10 2 2" xfId="17123"/>
    <cellStyle name="Commentaire 2 4 2 2 10 2 2 2" xfId="17124"/>
    <cellStyle name="Commentaire 2 4 2 2 10 2 2 2 2" xfId="17125"/>
    <cellStyle name="Commentaire 2 4 2 2 10 2 2 3" xfId="17126"/>
    <cellStyle name="Commentaire 2 4 2 2 10 2 3" xfId="17127"/>
    <cellStyle name="Commentaire 2 4 2 2 10 2 3 2" xfId="17128"/>
    <cellStyle name="Commentaire 2 4 2 2 10 2 4" xfId="17129"/>
    <cellStyle name="Commentaire 2 4 2 2 10 3" xfId="17130"/>
    <cellStyle name="Commentaire 2 4 2 2 10 3 2" xfId="17131"/>
    <cellStyle name="Commentaire 2 4 2 2 10 3 2 2" xfId="17132"/>
    <cellStyle name="Commentaire 2 4 2 2 10 3 3" xfId="17133"/>
    <cellStyle name="Commentaire 2 4 2 2 10 4" xfId="17134"/>
    <cellStyle name="Commentaire 2 4 2 2 10 4 2" xfId="17135"/>
    <cellStyle name="Commentaire 2 4 2 2 10 5" xfId="17136"/>
    <cellStyle name="Commentaire 2 4 2 2 11" xfId="17137"/>
    <cellStyle name="Commentaire 2 4 2 2 11 2" xfId="17138"/>
    <cellStyle name="Commentaire 2 4 2 2 11 2 2" xfId="17139"/>
    <cellStyle name="Commentaire 2 4 2 2 11 2 2 2" xfId="17140"/>
    <cellStyle name="Commentaire 2 4 2 2 11 2 2 2 2" xfId="17141"/>
    <cellStyle name="Commentaire 2 4 2 2 11 2 2 3" xfId="17142"/>
    <cellStyle name="Commentaire 2 4 2 2 11 2 3" xfId="17143"/>
    <cellStyle name="Commentaire 2 4 2 2 11 2 3 2" xfId="17144"/>
    <cellStyle name="Commentaire 2 4 2 2 11 2 4" xfId="17145"/>
    <cellStyle name="Commentaire 2 4 2 2 11 3" xfId="17146"/>
    <cellStyle name="Commentaire 2 4 2 2 11 3 2" xfId="17147"/>
    <cellStyle name="Commentaire 2 4 2 2 11 3 2 2" xfId="17148"/>
    <cellStyle name="Commentaire 2 4 2 2 11 3 3" xfId="17149"/>
    <cellStyle name="Commentaire 2 4 2 2 11 4" xfId="17150"/>
    <cellStyle name="Commentaire 2 4 2 2 11 4 2" xfId="17151"/>
    <cellStyle name="Commentaire 2 4 2 2 11 5" xfId="17152"/>
    <cellStyle name="Commentaire 2 4 2 2 12" xfId="17153"/>
    <cellStyle name="Commentaire 2 4 2 2 12 2" xfId="17154"/>
    <cellStyle name="Commentaire 2 4 2 2 12 2 2" xfId="17155"/>
    <cellStyle name="Commentaire 2 4 2 2 12 2 2 2" xfId="17156"/>
    <cellStyle name="Commentaire 2 4 2 2 12 2 2 2 2" xfId="17157"/>
    <cellStyle name="Commentaire 2 4 2 2 12 2 2 3" xfId="17158"/>
    <cellStyle name="Commentaire 2 4 2 2 12 2 3" xfId="17159"/>
    <cellStyle name="Commentaire 2 4 2 2 12 2 3 2" xfId="17160"/>
    <cellStyle name="Commentaire 2 4 2 2 12 2 4" xfId="17161"/>
    <cellStyle name="Commentaire 2 4 2 2 12 3" xfId="17162"/>
    <cellStyle name="Commentaire 2 4 2 2 12 3 2" xfId="17163"/>
    <cellStyle name="Commentaire 2 4 2 2 12 3 2 2" xfId="17164"/>
    <cellStyle name="Commentaire 2 4 2 2 12 3 3" xfId="17165"/>
    <cellStyle name="Commentaire 2 4 2 2 12 4" xfId="17166"/>
    <cellStyle name="Commentaire 2 4 2 2 12 4 2" xfId="17167"/>
    <cellStyle name="Commentaire 2 4 2 2 12 5" xfId="17168"/>
    <cellStyle name="Commentaire 2 4 2 2 13" xfId="17169"/>
    <cellStyle name="Commentaire 2 4 2 2 13 2" xfId="17170"/>
    <cellStyle name="Commentaire 2 4 2 2 13 2 2" xfId="17171"/>
    <cellStyle name="Commentaire 2 4 2 2 13 2 2 2" xfId="17172"/>
    <cellStyle name="Commentaire 2 4 2 2 13 2 3" xfId="17173"/>
    <cellStyle name="Commentaire 2 4 2 2 13 3" xfId="17174"/>
    <cellStyle name="Commentaire 2 4 2 2 13 3 2" xfId="17175"/>
    <cellStyle name="Commentaire 2 4 2 2 13 4" xfId="17176"/>
    <cellStyle name="Commentaire 2 4 2 2 14" xfId="17177"/>
    <cellStyle name="Commentaire 2 4 2 2 14 2" xfId="17178"/>
    <cellStyle name="Commentaire 2 4 2 2 14 2 2" xfId="17179"/>
    <cellStyle name="Commentaire 2 4 2 2 14 3" xfId="17180"/>
    <cellStyle name="Commentaire 2 4 2 2 15" xfId="17181"/>
    <cellStyle name="Commentaire 2 4 2 2 15 2" xfId="17182"/>
    <cellStyle name="Commentaire 2 4 2 2 16" xfId="17183"/>
    <cellStyle name="Commentaire 2 4 2 2 2" xfId="17184"/>
    <cellStyle name="Commentaire 2 4 2 2 2 2" xfId="17185"/>
    <cellStyle name="Commentaire 2 4 2 2 2 2 2" xfId="17186"/>
    <cellStyle name="Commentaire 2 4 2 2 2 2 2 2" xfId="17187"/>
    <cellStyle name="Commentaire 2 4 2 2 2 2 2 2 2" xfId="17188"/>
    <cellStyle name="Commentaire 2 4 2 2 2 2 2 2 2 2" xfId="17189"/>
    <cellStyle name="Commentaire 2 4 2 2 2 2 2 2 2 2 2" xfId="17190"/>
    <cellStyle name="Commentaire 2 4 2 2 2 2 2 2 2 3" xfId="17191"/>
    <cellStyle name="Commentaire 2 4 2 2 2 2 2 2 3" xfId="17192"/>
    <cellStyle name="Commentaire 2 4 2 2 2 2 2 2 3 2" xfId="17193"/>
    <cellStyle name="Commentaire 2 4 2 2 2 2 2 2 4" xfId="17194"/>
    <cellStyle name="Commentaire 2 4 2 2 2 2 2 3" xfId="17195"/>
    <cellStyle name="Commentaire 2 4 2 2 2 2 2 3 2" xfId="17196"/>
    <cellStyle name="Commentaire 2 4 2 2 2 2 2 3 2 2" xfId="17197"/>
    <cellStyle name="Commentaire 2 4 2 2 2 2 2 3 3" xfId="17198"/>
    <cellStyle name="Commentaire 2 4 2 2 2 2 2 4" xfId="17199"/>
    <cellStyle name="Commentaire 2 4 2 2 2 2 2 4 2" xfId="17200"/>
    <cellStyle name="Commentaire 2 4 2 2 2 2 2 5" xfId="17201"/>
    <cellStyle name="Commentaire 2 4 2 2 2 2 3" xfId="17202"/>
    <cellStyle name="Commentaire 2 4 2 2 2 2 3 2" xfId="17203"/>
    <cellStyle name="Commentaire 2 4 2 2 2 2 3 2 2" xfId="17204"/>
    <cellStyle name="Commentaire 2 4 2 2 2 2 3 2 2 2" xfId="17205"/>
    <cellStyle name="Commentaire 2 4 2 2 2 2 3 2 2 2 2" xfId="17206"/>
    <cellStyle name="Commentaire 2 4 2 2 2 2 3 2 2 3" xfId="17207"/>
    <cellStyle name="Commentaire 2 4 2 2 2 2 3 2 3" xfId="17208"/>
    <cellStyle name="Commentaire 2 4 2 2 2 2 3 2 3 2" xfId="17209"/>
    <cellStyle name="Commentaire 2 4 2 2 2 2 3 2 4" xfId="17210"/>
    <cellStyle name="Commentaire 2 4 2 2 2 2 3 3" xfId="17211"/>
    <cellStyle name="Commentaire 2 4 2 2 2 2 3 3 2" xfId="17212"/>
    <cellStyle name="Commentaire 2 4 2 2 2 2 3 3 2 2" xfId="17213"/>
    <cellStyle name="Commentaire 2 4 2 2 2 2 3 3 3" xfId="17214"/>
    <cellStyle name="Commentaire 2 4 2 2 2 2 3 4" xfId="17215"/>
    <cellStyle name="Commentaire 2 4 2 2 2 2 3 4 2" xfId="17216"/>
    <cellStyle name="Commentaire 2 4 2 2 2 2 3 5" xfId="17217"/>
    <cellStyle name="Commentaire 2 4 2 2 2 2 4" xfId="17218"/>
    <cellStyle name="Commentaire 2 4 2 2 2 2 4 2" xfId="17219"/>
    <cellStyle name="Commentaire 2 4 2 2 2 2 4 2 2" xfId="17220"/>
    <cellStyle name="Commentaire 2 4 2 2 2 2 4 2 2 2" xfId="17221"/>
    <cellStyle name="Commentaire 2 4 2 2 2 2 4 2 3" xfId="17222"/>
    <cellStyle name="Commentaire 2 4 2 2 2 2 4 3" xfId="17223"/>
    <cellStyle name="Commentaire 2 4 2 2 2 2 4 3 2" xfId="17224"/>
    <cellStyle name="Commentaire 2 4 2 2 2 2 4 4" xfId="17225"/>
    <cellStyle name="Commentaire 2 4 2 2 2 2 5" xfId="17226"/>
    <cellStyle name="Commentaire 2 4 2 2 2 2 5 2" xfId="17227"/>
    <cellStyle name="Commentaire 2 4 2 2 2 2 5 2 2" xfId="17228"/>
    <cellStyle name="Commentaire 2 4 2 2 2 2 5 3" xfId="17229"/>
    <cellStyle name="Commentaire 2 4 2 2 2 2 6" xfId="17230"/>
    <cellStyle name="Commentaire 2 4 2 2 2 2 6 2" xfId="17231"/>
    <cellStyle name="Commentaire 2 4 2 2 2 2 7" xfId="17232"/>
    <cellStyle name="Commentaire 2 4 2 2 2 3" xfId="17233"/>
    <cellStyle name="Commentaire 2 4 2 2 2 3 2" xfId="17234"/>
    <cellStyle name="Commentaire 2 4 2 2 2 3 2 2" xfId="17235"/>
    <cellStyle name="Commentaire 2 4 2 2 2 3 2 2 2" xfId="17236"/>
    <cellStyle name="Commentaire 2 4 2 2 2 3 2 2 2 2" xfId="17237"/>
    <cellStyle name="Commentaire 2 4 2 2 2 3 2 2 2 2 2" xfId="17238"/>
    <cellStyle name="Commentaire 2 4 2 2 2 3 2 2 2 3" xfId="17239"/>
    <cellStyle name="Commentaire 2 4 2 2 2 3 2 2 3" xfId="17240"/>
    <cellStyle name="Commentaire 2 4 2 2 2 3 2 2 3 2" xfId="17241"/>
    <cellStyle name="Commentaire 2 4 2 2 2 3 2 2 4" xfId="17242"/>
    <cellStyle name="Commentaire 2 4 2 2 2 3 2 3" xfId="17243"/>
    <cellStyle name="Commentaire 2 4 2 2 2 3 2 3 2" xfId="17244"/>
    <cellStyle name="Commentaire 2 4 2 2 2 3 2 3 2 2" xfId="17245"/>
    <cellStyle name="Commentaire 2 4 2 2 2 3 2 3 3" xfId="17246"/>
    <cellStyle name="Commentaire 2 4 2 2 2 3 2 4" xfId="17247"/>
    <cellStyle name="Commentaire 2 4 2 2 2 3 2 4 2" xfId="17248"/>
    <cellStyle name="Commentaire 2 4 2 2 2 3 2 5" xfId="17249"/>
    <cellStyle name="Commentaire 2 4 2 2 2 3 3" xfId="17250"/>
    <cellStyle name="Commentaire 2 4 2 2 2 3 3 2" xfId="17251"/>
    <cellStyle name="Commentaire 2 4 2 2 2 3 3 2 2" xfId="17252"/>
    <cellStyle name="Commentaire 2 4 2 2 2 3 3 2 2 2" xfId="17253"/>
    <cellStyle name="Commentaire 2 4 2 2 2 3 3 2 3" xfId="17254"/>
    <cellStyle name="Commentaire 2 4 2 2 2 3 3 3" xfId="17255"/>
    <cellStyle name="Commentaire 2 4 2 2 2 3 3 3 2" xfId="17256"/>
    <cellStyle name="Commentaire 2 4 2 2 2 3 3 4" xfId="17257"/>
    <cellStyle name="Commentaire 2 4 2 2 2 3 4" xfId="17258"/>
    <cellStyle name="Commentaire 2 4 2 2 2 3 4 2" xfId="17259"/>
    <cellStyle name="Commentaire 2 4 2 2 2 3 4 2 2" xfId="17260"/>
    <cellStyle name="Commentaire 2 4 2 2 2 3 4 3" xfId="17261"/>
    <cellStyle name="Commentaire 2 4 2 2 2 3 5" xfId="17262"/>
    <cellStyle name="Commentaire 2 4 2 2 2 3 5 2" xfId="17263"/>
    <cellStyle name="Commentaire 2 4 2 2 2 3 6" xfId="17264"/>
    <cellStyle name="Commentaire 2 4 2 2 2 4" xfId="17265"/>
    <cellStyle name="Commentaire 2 4 2 2 2 4 2" xfId="17266"/>
    <cellStyle name="Commentaire 2 4 2 2 2 4 2 2" xfId="17267"/>
    <cellStyle name="Commentaire 2 4 2 2 2 4 2 2 2" xfId="17268"/>
    <cellStyle name="Commentaire 2 4 2 2 2 4 2 2 2 2" xfId="17269"/>
    <cellStyle name="Commentaire 2 4 2 2 2 4 2 2 3" xfId="17270"/>
    <cellStyle name="Commentaire 2 4 2 2 2 4 2 3" xfId="17271"/>
    <cellStyle name="Commentaire 2 4 2 2 2 4 2 3 2" xfId="17272"/>
    <cellStyle name="Commentaire 2 4 2 2 2 4 2 4" xfId="17273"/>
    <cellStyle name="Commentaire 2 4 2 2 2 4 3" xfId="17274"/>
    <cellStyle name="Commentaire 2 4 2 2 2 4 3 2" xfId="17275"/>
    <cellStyle name="Commentaire 2 4 2 2 2 4 3 2 2" xfId="17276"/>
    <cellStyle name="Commentaire 2 4 2 2 2 4 3 3" xfId="17277"/>
    <cellStyle name="Commentaire 2 4 2 2 2 4 4" xfId="17278"/>
    <cellStyle name="Commentaire 2 4 2 2 2 4 4 2" xfId="17279"/>
    <cellStyle name="Commentaire 2 4 2 2 2 4 5" xfId="17280"/>
    <cellStyle name="Commentaire 2 4 2 2 2 5" xfId="17281"/>
    <cellStyle name="Commentaire 2 4 2 2 2 5 2" xfId="17282"/>
    <cellStyle name="Commentaire 2 4 2 2 2 5 2 2" xfId="17283"/>
    <cellStyle name="Commentaire 2 4 2 2 2 5 2 2 2" xfId="17284"/>
    <cellStyle name="Commentaire 2 4 2 2 2 5 2 3" xfId="17285"/>
    <cellStyle name="Commentaire 2 4 2 2 2 5 3" xfId="17286"/>
    <cellStyle name="Commentaire 2 4 2 2 2 5 3 2" xfId="17287"/>
    <cellStyle name="Commentaire 2 4 2 2 2 5 4" xfId="17288"/>
    <cellStyle name="Commentaire 2 4 2 2 2 6" xfId="17289"/>
    <cellStyle name="Commentaire 2 4 2 2 2 6 2" xfId="17290"/>
    <cellStyle name="Commentaire 2 4 2 2 2 6 2 2" xfId="17291"/>
    <cellStyle name="Commentaire 2 4 2 2 2 6 3" xfId="17292"/>
    <cellStyle name="Commentaire 2 4 2 2 2 7" xfId="17293"/>
    <cellStyle name="Commentaire 2 4 2 2 2 7 2" xfId="17294"/>
    <cellStyle name="Commentaire 2 4 2 2 2 8" xfId="17295"/>
    <cellStyle name="Commentaire 2 4 2 2 3" xfId="17296"/>
    <cellStyle name="Commentaire 2 4 2 2 3 2" xfId="17297"/>
    <cellStyle name="Commentaire 2 4 2 2 3 2 2" xfId="17298"/>
    <cellStyle name="Commentaire 2 4 2 2 3 2 2 2" xfId="17299"/>
    <cellStyle name="Commentaire 2 4 2 2 3 2 2 2 2" xfId="17300"/>
    <cellStyle name="Commentaire 2 4 2 2 3 2 2 2 2 2" xfId="17301"/>
    <cellStyle name="Commentaire 2 4 2 2 3 2 2 2 2 2 2" xfId="17302"/>
    <cellStyle name="Commentaire 2 4 2 2 3 2 2 2 2 3" xfId="17303"/>
    <cellStyle name="Commentaire 2 4 2 2 3 2 2 2 3" xfId="17304"/>
    <cellStyle name="Commentaire 2 4 2 2 3 2 2 2 3 2" xfId="17305"/>
    <cellStyle name="Commentaire 2 4 2 2 3 2 2 2 4" xfId="17306"/>
    <cellStyle name="Commentaire 2 4 2 2 3 2 2 3" xfId="17307"/>
    <cellStyle name="Commentaire 2 4 2 2 3 2 2 3 2" xfId="17308"/>
    <cellStyle name="Commentaire 2 4 2 2 3 2 2 3 2 2" xfId="17309"/>
    <cellStyle name="Commentaire 2 4 2 2 3 2 2 3 3" xfId="17310"/>
    <cellStyle name="Commentaire 2 4 2 2 3 2 2 4" xfId="17311"/>
    <cellStyle name="Commentaire 2 4 2 2 3 2 2 4 2" xfId="17312"/>
    <cellStyle name="Commentaire 2 4 2 2 3 2 2 5" xfId="17313"/>
    <cellStyle name="Commentaire 2 4 2 2 3 2 3" xfId="17314"/>
    <cellStyle name="Commentaire 2 4 2 2 3 2 3 2" xfId="17315"/>
    <cellStyle name="Commentaire 2 4 2 2 3 2 3 2 2" xfId="17316"/>
    <cellStyle name="Commentaire 2 4 2 2 3 2 3 2 2 2" xfId="17317"/>
    <cellStyle name="Commentaire 2 4 2 2 3 2 3 2 3" xfId="17318"/>
    <cellStyle name="Commentaire 2 4 2 2 3 2 3 3" xfId="17319"/>
    <cellStyle name="Commentaire 2 4 2 2 3 2 3 3 2" xfId="17320"/>
    <cellStyle name="Commentaire 2 4 2 2 3 2 3 4" xfId="17321"/>
    <cellStyle name="Commentaire 2 4 2 2 3 2 4" xfId="17322"/>
    <cellStyle name="Commentaire 2 4 2 2 3 2 4 2" xfId="17323"/>
    <cellStyle name="Commentaire 2 4 2 2 3 2 4 2 2" xfId="17324"/>
    <cellStyle name="Commentaire 2 4 2 2 3 2 4 3" xfId="17325"/>
    <cellStyle name="Commentaire 2 4 2 2 3 2 5" xfId="17326"/>
    <cellStyle name="Commentaire 2 4 2 2 3 2 5 2" xfId="17327"/>
    <cellStyle name="Commentaire 2 4 2 2 3 2 6" xfId="17328"/>
    <cellStyle name="Commentaire 2 4 2 2 3 3" xfId="17329"/>
    <cellStyle name="Commentaire 2 4 2 2 3 3 2" xfId="17330"/>
    <cellStyle name="Commentaire 2 4 2 2 3 3 2 2" xfId="17331"/>
    <cellStyle name="Commentaire 2 4 2 2 3 3 2 2 2" xfId="17332"/>
    <cellStyle name="Commentaire 2 4 2 2 3 3 2 2 2 2" xfId="17333"/>
    <cellStyle name="Commentaire 2 4 2 2 3 3 2 2 3" xfId="17334"/>
    <cellStyle name="Commentaire 2 4 2 2 3 3 2 3" xfId="17335"/>
    <cellStyle name="Commentaire 2 4 2 2 3 3 2 3 2" xfId="17336"/>
    <cellStyle name="Commentaire 2 4 2 2 3 3 2 4" xfId="17337"/>
    <cellStyle name="Commentaire 2 4 2 2 3 3 3" xfId="17338"/>
    <cellStyle name="Commentaire 2 4 2 2 3 3 3 2" xfId="17339"/>
    <cellStyle name="Commentaire 2 4 2 2 3 3 3 2 2" xfId="17340"/>
    <cellStyle name="Commentaire 2 4 2 2 3 3 3 3" xfId="17341"/>
    <cellStyle name="Commentaire 2 4 2 2 3 3 4" xfId="17342"/>
    <cellStyle name="Commentaire 2 4 2 2 3 3 4 2" xfId="17343"/>
    <cellStyle name="Commentaire 2 4 2 2 3 3 5" xfId="17344"/>
    <cellStyle name="Commentaire 2 4 2 2 4" xfId="17345"/>
    <cellStyle name="Commentaire 2 4 2 2 4 2" xfId="17346"/>
    <cellStyle name="Commentaire 2 4 2 2 4 2 2" xfId="17347"/>
    <cellStyle name="Commentaire 2 4 2 2 4 2 3" xfId="17348"/>
    <cellStyle name="Commentaire 2 4 2 2 4 3" xfId="17349"/>
    <cellStyle name="Commentaire 2 4 2 2 4 4" xfId="17350"/>
    <cellStyle name="Commentaire 2 4 2 2 4 5" xfId="17351"/>
    <cellStyle name="Commentaire 2 4 2 2 4 5 2" xfId="17352"/>
    <cellStyle name="Commentaire 2 4 2 2 4 5 2 2" xfId="17353"/>
    <cellStyle name="Commentaire 2 4 2 2 4 5 2 2 2" xfId="17354"/>
    <cellStyle name="Commentaire 2 4 2 2 4 5 2 2 2 2" xfId="17355"/>
    <cellStyle name="Commentaire 2 4 2 2 4 5 2 2 3" xfId="17356"/>
    <cellStyle name="Commentaire 2 4 2 2 4 5 2 3" xfId="17357"/>
    <cellStyle name="Commentaire 2 4 2 2 4 5 2 3 2" xfId="17358"/>
    <cellStyle name="Commentaire 2 4 2 2 4 5 2 4" xfId="17359"/>
    <cellStyle name="Commentaire 2 4 2 2 4 5 3" xfId="17360"/>
    <cellStyle name="Commentaire 2 4 2 2 4 5 3 2" xfId="17361"/>
    <cellStyle name="Commentaire 2 4 2 2 4 5 3 2 2" xfId="17362"/>
    <cellStyle name="Commentaire 2 4 2 2 4 5 3 3" xfId="17363"/>
    <cellStyle name="Commentaire 2 4 2 2 4 5 4" xfId="17364"/>
    <cellStyle name="Commentaire 2 4 2 2 4 5 4 2" xfId="17365"/>
    <cellStyle name="Commentaire 2 4 2 2 4 5 5" xfId="17366"/>
    <cellStyle name="Commentaire 2 4 2 2 5" xfId="17367"/>
    <cellStyle name="Commentaire 2 4 2 2 5 2" xfId="17368"/>
    <cellStyle name="Commentaire 2 4 2 2 5 2 2" xfId="17369"/>
    <cellStyle name="Commentaire 2 4 2 2 5 2 3" xfId="17370"/>
    <cellStyle name="Commentaire 2 4 2 2 5 3" xfId="17371"/>
    <cellStyle name="Commentaire 2 4 2 2 5 4" xfId="17372"/>
    <cellStyle name="Commentaire 2 4 2 2 6" xfId="17373"/>
    <cellStyle name="Commentaire 2 4 2 2 6 2" xfId="17374"/>
    <cellStyle name="Commentaire 2 4 2 2 6 2 2" xfId="17375"/>
    <cellStyle name="Commentaire 2 4 2 2 6 2 3" xfId="17376"/>
    <cellStyle name="Commentaire 2 4 2 2 6 3" xfId="17377"/>
    <cellStyle name="Commentaire 2 4 2 2 6 4" xfId="17378"/>
    <cellStyle name="Commentaire 2 4 2 2 7" xfId="17379"/>
    <cellStyle name="Commentaire 2 4 2 2 7 2" xfId="17380"/>
    <cellStyle name="Commentaire 2 4 2 2 7 3" xfId="17381"/>
    <cellStyle name="Commentaire 2 4 2 2 8" xfId="17382"/>
    <cellStyle name="Commentaire 2 4 2 2 9" xfId="17383"/>
    <cellStyle name="Commentaire 2 4 2 3" xfId="17384"/>
    <cellStyle name="Commentaire 2 4 2 3 2" xfId="17385"/>
    <cellStyle name="Commentaire 2 4 2 3 2 2" xfId="17386"/>
    <cellStyle name="Commentaire 2 4 2 3 2 2 2" xfId="17387"/>
    <cellStyle name="Commentaire 2 4 2 3 2 2 2 2" xfId="17388"/>
    <cellStyle name="Commentaire 2 4 2 3 2 2 2 2 2" xfId="17389"/>
    <cellStyle name="Commentaire 2 4 2 3 2 2 2 2 2 2" xfId="17390"/>
    <cellStyle name="Commentaire 2 4 2 3 2 2 2 2 3" xfId="17391"/>
    <cellStyle name="Commentaire 2 4 2 3 2 2 2 3" xfId="17392"/>
    <cellStyle name="Commentaire 2 4 2 3 2 2 2 3 2" xfId="17393"/>
    <cellStyle name="Commentaire 2 4 2 3 2 2 2 4" xfId="17394"/>
    <cellStyle name="Commentaire 2 4 2 3 2 2 3" xfId="17395"/>
    <cellStyle name="Commentaire 2 4 2 3 2 2 3 2" xfId="17396"/>
    <cellStyle name="Commentaire 2 4 2 3 2 2 3 2 2" xfId="17397"/>
    <cellStyle name="Commentaire 2 4 2 3 2 2 3 3" xfId="17398"/>
    <cellStyle name="Commentaire 2 4 2 3 2 2 4" xfId="17399"/>
    <cellStyle name="Commentaire 2 4 2 3 2 2 4 2" xfId="17400"/>
    <cellStyle name="Commentaire 2 4 2 3 2 2 5" xfId="17401"/>
    <cellStyle name="Commentaire 2 4 2 3 2 3" xfId="17402"/>
    <cellStyle name="Commentaire 2 4 2 3 2 3 2" xfId="17403"/>
    <cellStyle name="Commentaire 2 4 2 3 2 3 2 2" xfId="17404"/>
    <cellStyle name="Commentaire 2 4 2 3 2 3 2 2 2" xfId="17405"/>
    <cellStyle name="Commentaire 2 4 2 3 2 3 2 2 2 2" xfId="17406"/>
    <cellStyle name="Commentaire 2 4 2 3 2 3 2 2 3" xfId="17407"/>
    <cellStyle name="Commentaire 2 4 2 3 2 3 2 3" xfId="17408"/>
    <cellStyle name="Commentaire 2 4 2 3 2 3 2 3 2" xfId="17409"/>
    <cellStyle name="Commentaire 2 4 2 3 2 3 2 4" xfId="17410"/>
    <cellStyle name="Commentaire 2 4 2 3 2 3 3" xfId="17411"/>
    <cellStyle name="Commentaire 2 4 2 3 2 3 3 2" xfId="17412"/>
    <cellStyle name="Commentaire 2 4 2 3 2 3 3 2 2" xfId="17413"/>
    <cellStyle name="Commentaire 2 4 2 3 2 3 3 3" xfId="17414"/>
    <cellStyle name="Commentaire 2 4 2 3 2 3 4" xfId="17415"/>
    <cellStyle name="Commentaire 2 4 2 3 2 3 4 2" xfId="17416"/>
    <cellStyle name="Commentaire 2 4 2 3 2 3 5" xfId="17417"/>
    <cellStyle name="Commentaire 2 4 2 3 2 4" xfId="17418"/>
    <cellStyle name="Commentaire 2 4 2 3 2 4 2" xfId="17419"/>
    <cellStyle name="Commentaire 2 4 2 3 2 4 2 2" xfId="17420"/>
    <cellStyle name="Commentaire 2 4 2 3 2 4 2 2 2" xfId="17421"/>
    <cellStyle name="Commentaire 2 4 2 3 2 4 2 3" xfId="17422"/>
    <cellStyle name="Commentaire 2 4 2 3 2 4 3" xfId="17423"/>
    <cellStyle name="Commentaire 2 4 2 3 2 4 3 2" xfId="17424"/>
    <cellStyle name="Commentaire 2 4 2 3 2 4 4" xfId="17425"/>
    <cellStyle name="Commentaire 2 4 2 3 2 5" xfId="17426"/>
    <cellStyle name="Commentaire 2 4 2 3 2 5 2" xfId="17427"/>
    <cellStyle name="Commentaire 2 4 2 3 2 5 2 2" xfId="17428"/>
    <cellStyle name="Commentaire 2 4 2 3 2 5 3" xfId="17429"/>
    <cellStyle name="Commentaire 2 4 2 3 2 6" xfId="17430"/>
    <cellStyle name="Commentaire 2 4 2 3 2 6 2" xfId="17431"/>
    <cellStyle name="Commentaire 2 4 2 3 2 7" xfId="17432"/>
    <cellStyle name="Commentaire 2 4 2 3 3" xfId="17433"/>
    <cellStyle name="Commentaire 2 4 2 3 3 2" xfId="17434"/>
    <cellStyle name="Commentaire 2 4 2 3 3 2 2" xfId="17435"/>
    <cellStyle name="Commentaire 2 4 2 3 3 2 2 2" xfId="17436"/>
    <cellStyle name="Commentaire 2 4 2 3 3 2 2 2 2" xfId="17437"/>
    <cellStyle name="Commentaire 2 4 2 3 3 2 2 3" xfId="17438"/>
    <cellStyle name="Commentaire 2 4 2 3 3 2 3" xfId="17439"/>
    <cellStyle name="Commentaire 2 4 2 3 3 2 3 2" xfId="17440"/>
    <cellStyle name="Commentaire 2 4 2 3 3 2 4" xfId="17441"/>
    <cellStyle name="Commentaire 2 4 2 3 3 3" xfId="17442"/>
    <cellStyle name="Commentaire 2 4 2 3 3 3 2" xfId="17443"/>
    <cellStyle name="Commentaire 2 4 2 3 3 3 2 2" xfId="17444"/>
    <cellStyle name="Commentaire 2 4 2 3 3 3 3" xfId="17445"/>
    <cellStyle name="Commentaire 2 4 2 3 3 4" xfId="17446"/>
    <cellStyle name="Commentaire 2 4 2 3 3 4 2" xfId="17447"/>
    <cellStyle name="Commentaire 2 4 2 3 3 5" xfId="17448"/>
    <cellStyle name="Commentaire 2 4 2 3 4" xfId="17449"/>
    <cellStyle name="Commentaire 2 4 2 3 4 2" xfId="17450"/>
    <cellStyle name="Commentaire 2 4 2 3 4 2 2" xfId="17451"/>
    <cellStyle name="Commentaire 2 4 2 3 4 2 2 2" xfId="17452"/>
    <cellStyle name="Commentaire 2 4 2 3 4 2 2 2 2" xfId="17453"/>
    <cellStyle name="Commentaire 2 4 2 3 4 2 2 3" xfId="17454"/>
    <cellStyle name="Commentaire 2 4 2 3 4 2 3" xfId="17455"/>
    <cellStyle name="Commentaire 2 4 2 3 4 2 3 2" xfId="17456"/>
    <cellStyle name="Commentaire 2 4 2 3 4 2 4" xfId="17457"/>
    <cellStyle name="Commentaire 2 4 2 3 4 3" xfId="17458"/>
    <cellStyle name="Commentaire 2 4 2 3 4 3 2" xfId="17459"/>
    <cellStyle name="Commentaire 2 4 2 3 4 3 2 2" xfId="17460"/>
    <cellStyle name="Commentaire 2 4 2 3 4 3 3" xfId="17461"/>
    <cellStyle name="Commentaire 2 4 2 3 4 4" xfId="17462"/>
    <cellStyle name="Commentaire 2 4 2 3 4 4 2" xfId="17463"/>
    <cellStyle name="Commentaire 2 4 2 3 4 5" xfId="17464"/>
    <cellStyle name="Commentaire 2 4 2 3 5" xfId="17465"/>
    <cellStyle name="Commentaire 2 4 2 3 5 2" xfId="17466"/>
    <cellStyle name="Commentaire 2 4 2 3 5 2 2" xfId="17467"/>
    <cellStyle name="Commentaire 2 4 2 3 5 2 2 2" xfId="17468"/>
    <cellStyle name="Commentaire 2 4 2 3 5 2 3" xfId="17469"/>
    <cellStyle name="Commentaire 2 4 2 3 5 3" xfId="17470"/>
    <cellStyle name="Commentaire 2 4 2 3 5 3 2" xfId="17471"/>
    <cellStyle name="Commentaire 2 4 2 3 5 4" xfId="17472"/>
    <cellStyle name="Commentaire 2 4 2 3 6" xfId="17473"/>
    <cellStyle name="Commentaire 2 4 2 3 6 2" xfId="17474"/>
    <cellStyle name="Commentaire 2 4 2 3 6 2 2" xfId="17475"/>
    <cellStyle name="Commentaire 2 4 2 3 6 3" xfId="17476"/>
    <cellStyle name="Commentaire 2 4 2 3 7" xfId="17477"/>
    <cellStyle name="Commentaire 2 4 2 3 7 2" xfId="17478"/>
    <cellStyle name="Commentaire 2 4 2 3 8" xfId="17479"/>
    <cellStyle name="Commentaire 2 4 2 4" xfId="17480"/>
    <cellStyle name="Commentaire 2 4 2 4 2" xfId="17481"/>
    <cellStyle name="Commentaire 2 4 2 4 2 2" xfId="17482"/>
    <cellStyle name="Commentaire 2 4 2 4 2 2 2" xfId="17483"/>
    <cellStyle name="Commentaire 2 4 2 4 2 2 2 2" xfId="17484"/>
    <cellStyle name="Commentaire 2 4 2 4 2 2 2 2 2" xfId="17485"/>
    <cellStyle name="Commentaire 2 4 2 4 2 2 2 2 2 2" xfId="17486"/>
    <cellStyle name="Commentaire 2 4 2 4 2 2 2 2 3" xfId="17487"/>
    <cellStyle name="Commentaire 2 4 2 4 2 2 2 3" xfId="17488"/>
    <cellStyle name="Commentaire 2 4 2 4 2 2 2 3 2" xfId="17489"/>
    <cellStyle name="Commentaire 2 4 2 4 2 2 2 4" xfId="17490"/>
    <cellStyle name="Commentaire 2 4 2 4 2 2 3" xfId="17491"/>
    <cellStyle name="Commentaire 2 4 2 4 2 2 3 2" xfId="17492"/>
    <cellStyle name="Commentaire 2 4 2 4 2 2 3 2 2" xfId="17493"/>
    <cellStyle name="Commentaire 2 4 2 4 2 2 3 3" xfId="17494"/>
    <cellStyle name="Commentaire 2 4 2 4 2 2 4" xfId="17495"/>
    <cellStyle name="Commentaire 2 4 2 4 2 2 4 2" xfId="17496"/>
    <cellStyle name="Commentaire 2 4 2 4 2 2 5" xfId="17497"/>
    <cellStyle name="Commentaire 2 4 2 4 2 3" xfId="17498"/>
    <cellStyle name="Commentaire 2 4 2 4 2 3 2" xfId="17499"/>
    <cellStyle name="Commentaire 2 4 2 4 2 3 2 2" xfId="17500"/>
    <cellStyle name="Commentaire 2 4 2 4 2 3 2 2 2" xfId="17501"/>
    <cellStyle name="Commentaire 2 4 2 4 2 3 2 3" xfId="17502"/>
    <cellStyle name="Commentaire 2 4 2 4 2 3 3" xfId="17503"/>
    <cellStyle name="Commentaire 2 4 2 4 2 3 3 2" xfId="17504"/>
    <cellStyle name="Commentaire 2 4 2 4 2 3 4" xfId="17505"/>
    <cellStyle name="Commentaire 2 4 2 4 2 4" xfId="17506"/>
    <cellStyle name="Commentaire 2 4 2 4 2 4 2" xfId="17507"/>
    <cellStyle name="Commentaire 2 4 2 4 2 4 2 2" xfId="17508"/>
    <cellStyle name="Commentaire 2 4 2 4 2 4 3" xfId="17509"/>
    <cellStyle name="Commentaire 2 4 2 4 2 5" xfId="17510"/>
    <cellStyle name="Commentaire 2 4 2 4 2 5 2" xfId="17511"/>
    <cellStyle name="Commentaire 2 4 2 4 2 6" xfId="17512"/>
    <cellStyle name="Commentaire 2 4 2 4 3" xfId="17513"/>
    <cellStyle name="Commentaire 2 4 2 4 3 2" xfId="17514"/>
    <cellStyle name="Commentaire 2 4 2 4 3 2 2" xfId="17515"/>
    <cellStyle name="Commentaire 2 4 2 4 3 2 2 2" xfId="17516"/>
    <cellStyle name="Commentaire 2 4 2 4 3 2 2 2 2" xfId="17517"/>
    <cellStyle name="Commentaire 2 4 2 4 3 2 2 3" xfId="17518"/>
    <cellStyle name="Commentaire 2 4 2 4 3 2 3" xfId="17519"/>
    <cellStyle name="Commentaire 2 4 2 4 3 2 3 2" xfId="17520"/>
    <cellStyle name="Commentaire 2 4 2 4 3 2 4" xfId="17521"/>
    <cellStyle name="Commentaire 2 4 2 4 3 3" xfId="17522"/>
    <cellStyle name="Commentaire 2 4 2 4 3 3 2" xfId="17523"/>
    <cellStyle name="Commentaire 2 4 2 4 3 3 2 2" xfId="17524"/>
    <cellStyle name="Commentaire 2 4 2 4 3 3 3" xfId="17525"/>
    <cellStyle name="Commentaire 2 4 2 4 3 4" xfId="17526"/>
    <cellStyle name="Commentaire 2 4 2 4 3 4 2" xfId="17527"/>
    <cellStyle name="Commentaire 2 4 2 4 3 5" xfId="17528"/>
    <cellStyle name="Commentaire 2 4 2 5" xfId="17529"/>
    <cellStyle name="Commentaire 2 4 2 5 2" xfId="17530"/>
    <cellStyle name="Commentaire 2 4 2 5 2 2" xfId="17531"/>
    <cellStyle name="Commentaire 2 4 2 5 2 2 2" xfId="17532"/>
    <cellStyle name="Commentaire 2 4 2 5 2 2 2 2" xfId="17533"/>
    <cellStyle name="Commentaire 2 4 2 5 2 2 2 2 2" xfId="17534"/>
    <cellStyle name="Commentaire 2 4 2 5 2 2 2 2 2 2" xfId="17535"/>
    <cellStyle name="Commentaire 2 4 2 5 2 2 2 2 3" xfId="17536"/>
    <cellStyle name="Commentaire 2 4 2 5 2 2 2 3" xfId="17537"/>
    <cellStyle name="Commentaire 2 4 2 5 2 2 2 3 2" xfId="17538"/>
    <cellStyle name="Commentaire 2 4 2 5 2 2 2 4" xfId="17539"/>
    <cellStyle name="Commentaire 2 4 2 5 2 2 3" xfId="17540"/>
    <cellStyle name="Commentaire 2 4 2 5 2 2 3 2" xfId="17541"/>
    <cellStyle name="Commentaire 2 4 2 5 2 2 3 2 2" xfId="17542"/>
    <cellStyle name="Commentaire 2 4 2 5 2 2 3 3" xfId="17543"/>
    <cellStyle name="Commentaire 2 4 2 5 2 2 4" xfId="17544"/>
    <cellStyle name="Commentaire 2 4 2 5 2 2 4 2" xfId="17545"/>
    <cellStyle name="Commentaire 2 4 2 5 2 2 5" xfId="17546"/>
    <cellStyle name="Commentaire 2 4 2 5 3" xfId="17547"/>
    <cellStyle name="Commentaire 2 4 2 5 4" xfId="17548"/>
    <cellStyle name="Commentaire 2 4 2 5 4 2" xfId="17549"/>
    <cellStyle name="Commentaire 2 4 2 5 4 2 2" xfId="17550"/>
    <cellStyle name="Commentaire 2 4 2 5 4 2 2 2" xfId="17551"/>
    <cellStyle name="Commentaire 2 4 2 5 4 2 2 2 2" xfId="17552"/>
    <cellStyle name="Commentaire 2 4 2 5 4 2 2 3" xfId="17553"/>
    <cellStyle name="Commentaire 2 4 2 5 4 2 3" xfId="17554"/>
    <cellStyle name="Commentaire 2 4 2 5 4 2 3 2" xfId="17555"/>
    <cellStyle name="Commentaire 2 4 2 5 4 2 4" xfId="17556"/>
    <cellStyle name="Commentaire 2 4 2 5 4 3" xfId="17557"/>
    <cellStyle name="Commentaire 2 4 2 5 4 3 2" xfId="17558"/>
    <cellStyle name="Commentaire 2 4 2 5 4 3 2 2" xfId="17559"/>
    <cellStyle name="Commentaire 2 4 2 5 4 3 3" xfId="17560"/>
    <cellStyle name="Commentaire 2 4 2 5 4 4" xfId="17561"/>
    <cellStyle name="Commentaire 2 4 2 5 4 4 2" xfId="17562"/>
    <cellStyle name="Commentaire 2 4 2 5 4 5" xfId="17563"/>
    <cellStyle name="Commentaire 2 4 2 5 5" xfId="17564"/>
    <cellStyle name="Commentaire 2 4 2 5 5 2" xfId="17565"/>
    <cellStyle name="Commentaire 2 4 2 5 5 2 2" xfId="17566"/>
    <cellStyle name="Commentaire 2 4 2 5 5 2 2 2" xfId="17567"/>
    <cellStyle name="Commentaire 2 4 2 5 5 2 2 2 2" xfId="17568"/>
    <cellStyle name="Commentaire 2 4 2 5 5 2 2 3" xfId="17569"/>
    <cellStyle name="Commentaire 2 4 2 5 5 2 3" xfId="17570"/>
    <cellStyle name="Commentaire 2 4 2 5 5 2 3 2" xfId="17571"/>
    <cellStyle name="Commentaire 2 4 2 5 5 2 4" xfId="17572"/>
    <cellStyle name="Commentaire 2 4 2 5 5 3" xfId="17573"/>
    <cellStyle name="Commentaire 2 4 2 5 5 3 2" xfId="17574"/>
    <cellStyle name="Commentaire 2 4 2 5 5 3 2 2" xfId="17575"/>
    <cellStyle name="Commentaire 2 4 2 5 5 3 3" xfId="17576"/>
    <cellStyle name="Commentaire 2 4 2 5 5 4" xfId="17577"/>
    <cellStyle name="Commentaire 2 4 2 5 5 4 2" xfId="17578"/>
    <cellStyle name="Commentaire 2 4 2 5 5 5" xfId="17579"/>
    <cellStyle name="Commentaire 2 4 2 6" xfId="17580"/>
    <cellStyle name="Commentaire 2 4 2 7" xfId="17581"/>
    <cellStyle name="Commentaire 2 4 2 8" xfId="17582"/>
    <cellStyle name="Commentaire 2 4 2 8 2" xfId="17583"/>
    <cellStyle name="Commentaire 2 4 2 8 2 2" xfId="17584"/>
    <cellStyle name="Commentaire 2 4 2 8 2 2 2" xfId="17585"/>
    <cellStyle name="Commentaire 2 4 2 8 2 3" xfId="17586"/>
    <cellStyle name="Commentaire 2 4 2 8 3" xfId="17587"/>
    <cellStyle name="Commentaire 2 4 2 8 3 2" xfId="17588"/>
    <cellStyle name="Commentaire 2 4 2 8 4" xfId="17589"/>
    <cellStyle name="Commentaire 2 4 2 9" xfId="17590"/>
    <cellStyle name="Commentaire 2 4 2 9 2" xfId="17591"/>
    <cellStyle name="Commentaire 2 4 2 9 2 2" xfId="17592"/>
    <cellStyle name="Commentaire 2 4 2 9 3" xfId="17593"/>
    <cellStyle name="Commentaire 2 4 3" xfId="17594"/>
    <cellStyle name="Commentaire 2 4 3 10" xfId="17595"/>
    <cellStyle name="Commentaire 2 4 3 2" xfId="17596"/>
    <cellStyle name="Commentaire 2 4 3 2 2" xfId="17597"/>
    <cellStyle name="Commentaire 2 4 3 2 2 2" xfId="17598"/>
    <cellStyle name="Commentaire 2 4 3 2 2 2 2" xfId="17599"/>
    <cellStyle name="Commentaire 2 4 3 2 2 2 2 2" xfId="17600"/>
    <cellStyle name="Commentaire 2 4 3 2 2 2 2 2 2" xfId="17601"/>
    <cellStyle name="Commentaire 2 4 3 2 2 2 2 2 2 2" xfId="17602"/>
    <cellStyle name="Commentaire 2 4 3 2 2 2 2 2 3" xfId="17603"/>
    <cellStyle name="Commentaire 2 4 3 2 2 2 2 3" xfId="17604"/>
    <cellStyle name="Commentaire 2 4 3 2 2 2 2 3 2" xfId="17605"/>
    <cellStyle name="Commentaire 2 4 3 2 2 2 2 4" xfId="17606"/>
    <cellStyle name="Commentaire 2 4 3 2 2 2 3" xfId="17607"/>
    <cellStyle name="Commentaire 2 4 3 2 2 2 3 2" xfId="17608"/>
    <cellStyle name="Commentaire 2 4 3 2 2 2 3 2 2" xfId="17609"/>
    <cellStyle name="Commentaire 2 4 3 2 2 2 3 3" xfId="17610"/>
    <cellStyle name="Commentaire 2 4 3 2 2 2 4" xfId="17611"/>
    <cellStyle name="Commentaire 2 4 3 2 2 2 4 2" xfId="17612"/>
    <cellStyle name="Commentaire 2 4 3 2 2 2 5" xfId="17613"/>
    <cellStyle name="Commentaire 2 4 3 2 2 3" xfId="17614"/>
    <cellStyle name="Commentaire 2 4 3 2 2 3 2" xfId="17615"/>
    <cellStyle name="Commentaire 2 4 3 2 2 3 2 2" xfId="17616"/>
    <cellStyle name="Commentaire 2 4 3 2 2 3 2 2 2" xfId="17617"/>
    <cellStyle name="Commentaire 2 4 3 2 2 3 2 2 2 2" xfId="17618"/>
    <cellStyle name="Commentaire 2 4 3 2 2 3 2 2 3" xfId="17619"/>
    <cellStyle name="Commentaire 2 4 3 2 2 3 2 3" xfId="17620"/>
    <cellStyle name="Commentaire 2 4 3 2 2 3 2 3 2" xfId="17621"/>
    <cellStyle name="Commentaire 2 4 3 2 2 3 2 4" xfId="17622"/>
    <cellStyle name="Commentaire 2 4 3 2 2 3 3" xfId="17623"/>
    <cellStyle name="Commentaire 2 4 3 2 2 3 3 2" xfId="17624"/>
    <cellStyle name="Commentaire 2 4 3 2 2 3 3 2 2" xfId="17625"/>
    <cellStyle name="Commentaire 2 4 3 2 2 3 3 3" xfId="17626"/>
    <cellStyle name="Commentaire 2 4 3 2 2 3 4" xfId="17627"/>
    <cellStyle name="Commentaire 2 4 3 2 2 3 4 2" xfId="17628"/>
    <cellStyle name="Commentaire 2 4 3 2 2 3 5" xfId="17629"/>
    <cellStyle name="Commentaire 2 4 3 2 2 4" xfId="17630"/>
    <cellStyle name="Commentaire 2 4 3 2 2 4 2" xfId="17631"/>
    <cellStyle name="Commentaire 2 4 3 2 2 4 2 2" xfId="17632"/>
    <cellStyle name="Commentaire 2 4 3 2 2 4 2 2 2" xfId="17633"/>
    <cellStyle name="Commentaire 2 4 3 2 2 4 2 3" xfId="17634"/>
    <cellStyle name="Commentaire 2 4 3 2 2 4 3" xfId="17635"/>
    <cellStyle name="Commentaire 2 4 3 2 2 4 3 2" xfId="17636"/>
    <cellStyle name="Commentaire 2 4 3 2 2 4 4" xfId="17637"/>
    <cellStyle name="Commentaire 2 4 3 2 2 5" xfId="17638"/>
    <cellStyle name="Commentaire 2 4 3 2 2 5 2" xfId="17639"/>
    <cellStyle name="Commentaire 2 4 3 2 2 5 2 2" xfId="17640"/>
    <cellStyle name="Commentaire 2 4 3 2 2 5 3" xfId="17641"/>
    <cellStyle name="Commentaire 2 4 3 2 2 6" xfId="17642"/>
    <cellStyle name="Commentaire 2 4 3 2 2 6 2" xfId="17643"/>
    <cellStyle name="Commentaire 2 4 3 2 2 7" xfId="17644"/>
    <cellStyle name="Commentaire 2 4 3 2 3" xfId="17645"/>
    <cellStyle name="Commentaire 2 4 3 2 3 2" xfId="17646"/>
    <cellStyle name="Commentaire 2 4 3 2 3 2 2" xfId="17647"/>
    <cellStyle name="Commentaire 2 4 3 2 3 2 2 2" xfId="17648"/>
    <cellStyle name="Commentaire 2 4 3 2 3 2 2 2 2" xfId="17649"/>
    <cellStyle name="Commentaire 2 4 3 2 3 2 2 2 2 2" xfId="17650"/>
    <cellStyle name="Commentaire 2 4 3 2 3 2 2 2 3" xfId="17651"/>
    <cellStyle name="Commentaire 2 4 3 2 3 2 2 3" xfId="17652"/>
    <cellStyle name="Commentaire 2 4 3 2 3 2 2 3 2" xfId="17653"/>
    <cellStyle name="Commentaire 2 4 3 2 3 2 2 4" xfId="17654"/>
    <cellStyle name="Commentaire 2 4 3 2 3 2 3" xfId="17655"/>
    <cellStyle name="Commentaire 2 4 3 2 3 2 3 2" xfId="17656"/>
    <cellStyle name="Commentaire 2 4 3 2 3 2 3 2 2" xfId="17657"/>
    <cellStyle name="Commentaire 2 4 3 2 3 2 3 3" xfId="17658"/>
    <cellStyle name="Commentaire 2 4 3 2 3 2 4" xfId="17659"/>
    <cellStyle name="Commentaire 2 4 3 2 3 2 4 2" xfId="17660"/>
    <cellStyle name="Commentaire 2 4 3 2 3 2 5" xfId="17661"/>
    <cellStyle name="Commentaire 2 4 3 2 4" xfId="17662"/>
    <cellStyle name="Commentaire 2 4 3 2 4 2" xfId="17663"/>
    <cellStyle name="Commentaire 2 4 3 2 4 2 2" xfId="17664"/>
    <cellStyle name="Commentaire 2 4 3 2 4 2 2 2" xfId="17665"/>
    <cellStyle name="Commentaire 2 4 3 2 4 2 2 2 2" xfId="17666"/>
    <cellStyle name="Commentaire 2 4 3 2 4 2 2 3" xfId="17667"/>
    <cellStyle name="Commentaire 2 4 3 2 4 2 3" xfId="17668"/>
    <cellStyle name="Commentaire 2 4 3 2 4 2 3 2" xfId="17669"/>
    <cellStyle name="Commentaire 2 4 3 2 4 2 4" xfId="17670"/>
    <cellStyle name="Commentaire 2 4 3 2 4 3" xfId="17671"/>
    <cellStyle name="Commentaire 2 4 3 2 4 3 2" xfId="17672"/>
    <cellStyle name="Commentaire 2 4 3 2 4 3 2 2" xfId="17673"/>
    <cellStyle name="Commentaire 2 4 3 2 4 3 3" xfId="17674"/>
    <cellStyle name="Commentaire 2 4 3 2 4 4" xfId="17675"/>
    <cellStyle name="Commentaire 2 4 3 2 4 4 2" xfId="17676"/>
    <cellStyle name="Commentaire 2 4 3 2 4 5" xfId="17677"/>
    <cellStyle name="Commentaire 2 4 3 2 5" xfId="17678"/>
    <cellStyle name="Commentaire 2 4 3 2 5 2" xfId="17679"/>
    <cellStyle name="Commentaire 2 4 3 2 5 2 2" xfId="17680"/>
    <cellStyle name="Commentaire 2 4 3 2 5 2 2 2" xfId="17681"/>
    <cellStyle name="Commentaire 2 4 3 2 5 2 3" xfId="17682"/>
    <cellStyle name="Commentaire 2 4 3 2 5 3" xfId="17683"/>
    <cellStyle name="Commentaire 2 4 3 2 5 3 2" xfId="17684"/>
    <cellStyle name="Commentaire 2 4 3 2 5 4" xfId="17685"/>
    <cellStyle name="Commentaire 2 4 3 2 6" xfId="17686"/>
    <cellStyle name="Commentaire 2 4 3 2 6 2" xfId="17687"/>
    <cellStyle name="Commentaire 2 4 3 2 6 2 2" xfId="17688"/>
    <cellStyle name="Commentaire 2 4 3 2 6 3" xfId="17689"/>
    <cellStyle name="Commentaire 2 4 3 2 7" xfId="17690"/>
    <cellStyle name="Commentaire 2 4 3 2 7 2" xfId="17691"/>
    <cellStyle name="Commentaire 2 4 3 2 8" xfId="17692"/>
    <cellStyle name="Commentaire 2 4 3 3" xfId="17693"/>
    <cellStyle name="Commentaire 2 4 3 3 2" xfId="17694"/>
    <cellStyle name="Commentaire 2 4 3 3 2 2" xfId="17695"/>
    <cellStyle name="Commentaire 2 4 3 3 2 2 2" xfId="17696"/>
    <cellStyle name="Commentaire 2 4 3 3 2 2 2 2" xfId="17697"/>
    <cellStyle name="Commentaire 2 4 3 3 2 2 2 2 2" xfId="17698"/>
    <cellStyle name="Commentaire 2 4 3 3 2 2 2 3" xfId="17699"/>
    <cellStyle name="Commentaire 2 4 3 3 2 2 3" xfId="17700"/>
    <cellStyle name="Commentaire 2 4 3 3 2 2 3 2" xfId="17701"/>
    <cellStyle name="Commentaire 2 4 3 3 2 2 4" xfId="17702"/>
    <cellStyle name="Commentaire 2 4 3 3 2 3" xfId="17703"/>
    <cellStyle name="Commentaire 2 4 3 3 2 3 2" xfId="17704"/>
    <cellStyle name="Commentaire 2 4 3 3 2 3 2 2" xfId="17705"/>
    <cellStyle name="Commentaire 2 4 3 3 2 3 3" xfId="17706"/>
    <cellStyle name="Commentaire 2 4 3 3 2 4" xfId="17707"/>
    <cellStyle name="Commentaire 2 4 3 3 2 4 2" xfId="17708"/>
    <cellStyle name="Commentaire 2 4 3 3 2 5" xfId="17709"/>
    <cellStyle name="Commentaire 2 4 3 3 3" xfId="17710"/>
    <cellStyle name="Commentaire 2 4 3 3 3 2" xfId="17711"/>
    <cellStyle name="Commentaire 2 4 3 3 3 2 2" xfId="17712"/>
    <cellStyle name="Commentaire 2 4 3 3 3 2 2 2" xfId="17713"/>
    <cellStyle name="Commentaire 2 4 3 3 3 2 2 2 2" xfId="17714"/>
    <cellStyle name="Commentaire 2 4 3 3 3 2 2 3" xfId="17715"/>
    <cellStyle name="Commentaire 2 4 3 3 3 2 3" xfId="17716"/>
    <cellStyle name="Commentaire 2 4 3 3 3 2 3 2" xfId="17717"/>
    <cellStyle name="Commentaire 2 4 3 3 3 2 4" xfId="17718"/>
    <cellStyle name="Commentaire 2 4 3 3 3 3" xfId="17719"/>
    <cellStyle name="Commentaire 2 4 3 3 3 3 2" xfId="17720"/>
    <cellStyle name="Commentaire 2 4 3 3 3 3 2 2" xfId="17721"/>
    <cellStyle name="Commentaire 2 4 3 3 3 3 3" xfId="17722"/>
    <cellStyle name="Commentaire 2 4 3 3 3 4" xfId="17723"/>
    <cellStyle name="Commentaire 2 4 3 3 3 4 2" xfId="17724"/>
    <cellStyle name="Commentaire 2 4 3 3 3 5" xfId="17725"/>
    <cellStyle name="Commentaire 2 4 3 3 4" xfId="17726"/>
    <cellStyle name="Commentaire 2 4 3 3 4 2" xfId="17727"/>
    <cellStyle name="Commentaire 2 4 3 3 4 2 2" xfId="17728"/>
    <cellStyle name="Commentaire 2 4 3 3 4 2 2 2" xfId="17729"/>
    <cellStyle name="Commentaire 2 4 3 3 4 2 3" xfId="17730"/>
    <cellStyle name="Commentaire 2 4 3 3 4 3" xfId="17731"/>
    <cellStyle name="Commentaire 2 4 3 3 4 3 2" xfId="17732"/>
    <cellStyle name="Commentaire 2 4 3 3 4 4" xfId="17733"/>
    <cellStyle name="Commentaire 2 4 3 3 5" xfId="17734"/>
    <cellStyle name="Commentaire 2 4 3 3 5 2" xfId="17735"/>
    <cellStyle name="Commentaire 2 4 3 3 5 2 2" xfId="17736"/>
    <cellStyle name="Commentaire 2 4 3 3 5 3" xfId="17737"/>
    <cellStyle name="Commentaire 2 4 3 3 6" xfId="17738"/>
    <cellStyle name="Commentaire 2 4 3 3 6 2" xfId="17739"/>
    <cellStyle name="Commentaire 2 4 3 3 7" xfId="17740"/>
    <cellStyle name="Commentaire 2 4 3 4" xfId="17741"/>
    <cellStyle name="Commentaire 2 4 3 4 2" xfId="17742"/>
    <cellStyle name="Commentaire 2 4 3 4 2 2" xfId="17743"/>
    <cellStyle name="Commentaire 2 4 3 4 2 2 2" xfId="17744"/>
    <cellStyle name="Commentaire 2 4 3 4 2 2 2 2" xfId="17745"/>
    <cellStyle name="Commentaire 2 4 3 4 2 2 2 2 2" xfId="17746"/>
    <cellStyle name="Commentaire 2 4 3 4 2 2 2 3" xfId="17747"/>
    <cellStyle name="Commentaire 2 4 3 4 2 2 3" xfId="17748"/>
    <cellStyle name="Commentaire 2 4 3 4 2 2 3 2" xfId="17749"/>
    <cellStyle name="Commentaire 2 4 3 4 2 2 4" xfId="17750"/>
    <cellStyle name="Commentaire 2 4 3 4 2 3" xfId="17751"/>
    <cellStyle name="Commentaire 2 4 3 4 2 3 2" xfId="17752"/>
    <cellStyle name="Commentaire 2 4 3 4 2 3 2 2" xfId="17753"/>
    <cellStyle name="Commentaire 2 4 3 4 2 3 3" xfId="17754"/>
    <cellStyle name="Commentaire 2 4 3 4 2 4" xfId="17755"/>
    <cellStyle name="Commentaire 2 4 3 4 2 4 2" xfId="17756"/>
    <cellStyle name="Commentaire 2 4 3 4 2 5" xfId="17757"/>
    <cellStyle name="Commentaire 2 4 3 4 3" xfId="17758"/>
    <cellStyle name="Commentaire 2 4 3 4 3 2" xfId="17759"/>
    <cellStyle name="Commentaire 2 4 3 4 3 2 2" xfId="17760"/>
    <cellStyle name="Commentaire 2 4 3 4 3 2 2 2" xfId="17761"/>
    <cellStyle name="Commentaire 2 4 3 4 3 2 3" xfId="17762"/>
    <cellStyle name="Commentaire 2 4 3 4 3 3" xfId="17763"/>
    <cellStyle name="Commentaire 2 4 3 4 3 3 2" xfId="17764"/>
    <cellStyle name="Commentaire 2 4 3 4 3 4" xfId="17765"/>
    <cellStyle name="Commentaire 2 4 3 4 4" xfId="17766"/>
    <cellStyle name="Commentaire 2 4 3 4 4 2" xfId="17767"/>
    <cellStyle name="Commentaire 2 4 3 4 4 2 2" xfId="17768"/>
    <cellStyle name="Commentaire 2 4 3 4 4 3" xfId="17769"/>
    <cellStyle name="Commentaire 2 4 3 4 5" xfId="17770"/>
    <cellStyle name="Commentaire 2 4 3 4 5 2" xfId="17771"/>
    <cellStyle name="Commentaire 2 4 3 4 6" xfId="17772"/>
    <cellStyle name="Commentaire 2 4 3 5" xfId="17773"/>
    <cellStyle name="Commentaire 2 4 3 5 2" xfId="17774"/>
    <cellStyle name="Commentaire 2 4 3 5 2 2" xfId="17775"/>
    <cellStyle name="Commentaire 2 4 3 5 2 2 2" xfId="17776"/>
    <cellStyle name="Commentaire 2 4 3 5 2 2 2 2" xfId="17777"/>
    <cellStyle name="Commentaire 2 4 3 5 2 2 3" xfId="17778"/>
    <cellStyle name="Commentaire 2 4 3 5 2 3" xfId="17779"/>
    <cellStyle name="Commentaire 2 4 3 5 2 3 2" xfId="17780"/>
    <cellStyle name="Commentaire 2 4 3 5 2 4" xfId="17781"/>
    <cellStyle name="Commentaire 2 4 3 5 3" xfId="17782"/>
    <cellStyle name="Commentaire 2 4 3 5 3 2" xfId="17783"/>
    <cellStyle name="Commentaire 2 4 3 5 3 2 2" xfId="17784"/>
    <cellStyle name="Commentaire 2 4 3 5 3 3" xfId="17785"/>
    <cellStyle name="Commentaire 2 4 3 5 4" xfId="17786"/>
    <cellStyle name="Commentaire 2 4 3 5 4 2" xfId="17787"/>
    <cellStyle name="Commentaire 2 4 3 5 5" xfId="17788"/>
    <cellStyle name="Commentaire 2 4 3 6" xfId="17789"/>
    <cellStyle name="Commentaire 2 4 3 6 2" xfId="17790"/>
    <cellStyle name="Commentaire 2 4 3 6 2 2" xfId="17791"/>
    <cellStyle name="Commentaire 2 4 3 6 2 2 2" xfId="17792"/>
    <cellStyle name="Commentaire 2 4 3 6 2 2 2 2" xfId="17793"/>
    <cellStyle name="Commentaire 2 4 3 6 2 2 3" xfId="17794"/>
    <cellStyle name="Commentaire 2 4 3 6 2 3" xfId="17795"/>
    <cellStyle name="Commentaire 2 4 3 6 2 3 2" xfId="17796"/>
    <cellStyle name="Commentaire 2 4 3 6 2 4" xfId="17797"/>
    <cellStyle name="Commentaire 2 4 3 6 3" xfId="17798"/>
    <cellStyle name="Commentaire 2 4 3 6 3 2" xfId="17799"/>
    <cellStyle name="Commentaire 2 4 3 6 3 2 2" xfId="17800"/>
    <cellStyle name="Commentaire 2 4 3 6 3 3" xfId="17801"/>
    <cellStyle name="Commentaire 2 4 3 6 4" xfId="17802"/>
    <cellStyle name="Commentaire 2 4 3 6 4 2" xfId="17803"/>
    <cellStyle name="Commentaire 2 4 3 6 5" xfId="17804"/>
    <cellStyle name="Commentaire 2 4 3 7" xfId="17805"/>
    <cellStyle name="Commentaire 2 4 3 7 2" xfId="17806"/>
    <cellStyle name="Commentaire 2 4 3 7 2 2" xfId="17807"/>
    <cellStyle name="Commentaire 2 4 3 7 2 2 2" xfId="17808"/>
    <cellStyle name="Commentaire 2 4 3 7 2 3" xfId="17809"/>
    <cellStyle name="Commentaire 2 4 3 7 3" xfId="17810"/>
    <cellStyle name="Commentaire 2 4 3 7 3 2" xfId="17811"/>
    <cellStyle name="Commentaire 2 4 3 7 4" xfId="17812"/>
    <cellStyle name="Commentaire 2 4 3 8" xfId="17813"/>
    <cellStyle name="Commentaire 2 4 3 8 2" xfId="17814"/>
    <cellStyle name="Commentaire 2 4 3 8 2 2" xfId="17815"/>
    <cellStyle name="Commentaire 2 4 3 8 3" xfId="17816"/>
    <cellStyle name="Commentaire 2 4 3 9" xfId="17817"/>
    <cellStyle name="Commentaire 2 4 3 9 2" xfId="17818"/>
    <cellStyle name="Commentaire 2 4 4" xfId="17819"/>
    <cellStyle name="Commentaire 2 4 4 10" xfId="17820"/>
    <cellStyle name="Commentaire 2 4 4 2" xfId="17821"/>
    <cellStyle name="Commentaire 2 4 4 2 2" xfId="17822"/>
    <cellStyle name="Commentaire 2 4 4 2 2 2" xfId="17823"/>
    <cellStyle name="Commentaire 2 4 4 2 2 2 2" xfId="17824"/>
    <cellStyle name="Commentaire 2 4 4 2 2 2 2 2" xfId="17825"/>
    <cellStyle name="Commentaire 2 4 4 2 2 2 2 2 2" xfId="17826"/>
    <cellStyle name="Commentaire 2 4 4 2 2 2 2 2 2 2" xfId="17827"/>
    <cellStyle name="Commentaire 2 4 4 2 2 2 2 2 3" xfId="17828"/>
    <cellStyle name="Commentaire 2 4 4 2 2 2 2 3" xfId="17829"/>
    <cellStyle name="Commentaire 2 4 4 2 2 2 2 3 2" xfId="17830"/>
    <cellStyle name="Commentaire 2 4 4 2 2 2 2 4" xfId="17831"/>
    <cellStyle name="Commentaire 2 4 4 2 2 2 3" xfId="17832"/>
    <cellStyle name="Commentaire 2 4 4 2 2 2 3 2" xfId="17833"/>
    <cellStyle name="Commentaire 2 4 4 2 2 2 3 2 2" xfId="17834"/>
    <cellStyle name="Commentaire 2 4 4 2 2 2 3 3" xfId="17835"/>
    <cellStyle name="Commentaire 2 4 4 2 2 2 4" xfId="17836"/>
    <cellStyle name="Commentaire 2 4 4 2 2 2 4 2" xfId="17837"/>
    <cellStyle name="Commentaire 2 4 4 2 2 2 5" xfId="17838"/>
    <cellStyle name="Commentaire 2 4 4 2 2 3" xfId="17839"/>
    <cellStyle name="Commentaire 2 4 4 2 2 3 2" xfId="17840"/>
    <cellStyle name="Commentaire 2 4 4 2 2 3 2 2" xfId="17841"/>
    <cellStyle name="Commentaire 2 4 4 2 2 3 2 2 2" xfId="17842"/>
    <cellStyle name="Commentaire 2 4 4 2 2 3 2 3" xfId="17843"/>
    <cellStyle name="Commentaire 2 4 4 2 2 3 3" xfId="17844"/>
    <cellStyle name="Commentaire 2 4 4 2 2 3 3 2" xfId="17845"/>
    <cellStyle name="Commentaire 2 4 4 2 2 3 4" xfId="17846"/>
    <cellStyle name="Commentaire 2 4 4 2 2 4" xfId="17847"/>
    <cellStyle name="Commentaire 2 4 4 2 2 4 2" xfId="17848"/>
    <cellStyle name="Commentaire 2 4 4 2 2 4 2 2" xfId="17849"/>
    <cellStyle name="Commentaire 2 4 4 2 2 4 3" xfId="17850"/>
    <cellStyle name="Commentaire 2 4 4 2 2 5" xfId="17851"/>
    <cellStyle name="Commentaire 2 4 4 2 2 5 2" xfId="17852"/>
    <cellStyle name="Commentaire 2 4 4 2 2 6" xfId="17853"/>
    <cellStyle name="Commentaire 2 4 4 2 3" xfId="17854"/>
    <cellStyle name="Commentaire 2 4 4 2 3 2" xfId="17855"/>
    <cellStyle name="Commentaire 2 4 4 2 3 2 2" xfId="17856"/>
    <cellStyle name="Commentaire 2 4 4 2 3 2 2 2" xfId="17857"/>
    <cellStyle name="Commentaire 2 4 4 2 3 2 2 2 2" xfId="17858"/>
    <cellStyle name="Commentaire 2 4 4 2 3 2 2 3" xfId="17859"/>
    <cellStyle name="Commentaire 2 4 4 2 3 2 3" xfId="17860"/>
    <cellStyle name="Commentaire 2 4 4 2 3 2 3 2" xfId="17861"/>
    <cellStyle name="Commentaire 2 4 4 2 3 2 4" xfId="17862"/>
    <cellStyle name="Commentaire 2 4 4 2 3 3" xfId="17863"/>
    <cellStyle name="Commentaire 2 4 4 2 3 3 2" xfId="17864"/>
    <cellStyle name="Commentaire 2 4 4 2 3 3 2 2" xfId="17865"/>
    <cellStyle name="Commentaire 2 4 4 2 3 3 3" xfId="17866"/>
    <cellStyle name="Commentaire 2 4 4 2 3 4" xfId="17867"/>
    <cellStyle name="Commentaire 2 4 4 2 3 4 2" xfId="17868"/>
    <cellStyle name="Commentaire 2 4 4 2 3 5" xfId="17869"/>
    <cellStyle name="Commentaire 2 4 4 3" xfId="17870"/>
    <cellStyle name="Commentaire 2 4 4 3 2" xfId="17871"/>
    <cellStyle name="Commentaire 2 4 4 3 2 2" xfId="17872"/>
    <cellStyle name="Commentaire 2 4 4 3 2 2 2" xfId="17873"/>
    <cellStyle name="Commentaire 2 4 4 3 2 2 2 2" xfId="17874"/>
    <cellStyle name="Commentaire 2 4 4 3 2 2 2 2 2" xfId="17875"/>
    <cellStyle name="Commentaire 2 4 4 3 2 2 2 3" xfId="17876"/>
    <cellStyle name="Commentaire 2 4 4 3 2 2 3" xfId="17877"/>
    <cellStyle name="Commentaire 2 4 4 3 2 2 3 2" xfId="17878"/>
    <cellStyle name="Commentaire 2 4 4 3 2 2 4" xfId="17879"/>
    <cellStyle name="Commentaire 2 4 4 3 2 3" xfId="17880"/>
    <cellStyle name="Commentaire 2 4 4 3 2 3 2" xfId="17881"/>
    <cellStyle name="Commentaire 2 4 4 3 2 3 2 2" xfId="17882"/>
    <cellStyle name="Commentaire 2 4 4 3 2 3 3" xfId="17883"/>
    <cellStyle name="Commentaire 2 4 4 3 2 4" xfId="17884"/>
    <cellStyle name="Commentaire 2 4 4 3 2 4 2" xfId="17885"/>
    <cellStyle name="Commentaire 2 4 4 3 2 5" xfId="17886"/>
    <cellStyle name="Commentaire 2 4 4 4" xfId="17887"/>
    <cellStyle name="Commentaire 2 4 4 4 2" xfId="17888"/>
    <cellStyle name="Commentaire 2 4 4 4 2 2" xfId="17889"/>
    <cellStyle name="Commentaire 2 4 4 4 2 2 2" xfId="17890"/>
    <cellStyle name="Commentaire 2 4 4 4 2 2 2 2" xfId="17891"/>
    <cellStyle name="Commentaire 2 4 4 4 2 2 3" xfId="17892"/>
    <cellStyle name="Commentaire 2 4 4 4 2 3" xfId="17893"/>
    <cellStyle name="Commentaire 2 4 4 4 2 3 2" xfId="17894"/>
    <cellStyle name="Commentaire 2 4 4 4 2 4" xfId="17895"/>
    <cellStyle name="Commentaire 2 4 4 4 3" xfId="17896"/>
    <cellStyle name="Commentaire 2 4 4 4 3 2" xfId="17897"/>
    <cellStyle name="Commentaire 2 4 4 4 3 2 2" xfId="17898"/>
    <cellStyle name="Commentaire 2 4 4 4 3 3" xfId="17899"/>
    <cellStyle name="Commentaire 2 4 4 4 4" xfId="17900"/>
    <cellStyle name="Commentaire 2 4 4 4 4 2" xfId="17901"/>
    <cellStyle name="Commentaire 2 4 4 4 5" xfId="17902"/>
    <cellStyle name="Commentaire 2 4 4 5" xfId="17903"/>
    <cellStyle name="Commentaire 2 4 4 5 2" xfId="17904"/>
    <cellStyle name="Commentaire 2 4 4 5 2 2" xfId="17905"/>
    <cellStyle name="Commentaire 2 4 4 5 2 2 2" xfId="17906"/>
    <cellStyle name="Commentaire 2 4 4 5 2 2 2 2" xfId="17907"/>
    <cellStyle name="Commentaire 2 4 4 5 2 2 3" xfId="17908"/>
    <cellStyle name="Commentaire 2 4 4 5 2 3" xfId="17909"/>
    <cellStyle name="Commentaire 2 4 4 5 2 3 2" xfId="17910"/>
    <cellStyle name="Commentaire 2 4 4 5 2 4" xfId="17911"/>
    <cellStyle name="Commentaire 2 4 4 5 3" xfId="17912"/>
    <cellStyle name="Commentaire 2 4 4 5 3 2" xfId="17913"/>
    <cellStyle name="Commentaire 2 4 4 5 3 2 2" xfId="17914"/>
    <cellStyle name="Commentaire 2 4 4 5 3 3" xfId="17915"/>
    <cellStyle name="Commentaire 2 4 4 5 4" xfId="17916"/>
    <cellStyle name="Commentaire 2 4 4 5 4 2" xfId="17917"/>
    <cellStyle name="Commentaire 2 4 4 5 5" xfId="17918"/>
    <cellStyle name="Commentaire 2 4 4 6" xfId="17919"/>
    <cellStyle name="Commentaire 2 4 4 6 2" xfId="17920"/>
    <cellStyle name="Commentaire 2 4 4 6 2 2" xfId="17921"/>
    <cellStyle name="Commentaire 2 4 4 6 2 2 2" xfId="17922"/>
    <cellStyle name="Commentaire 2 4 4 6 2 2 2 2" xfId="17923"/>
    <cellStyle name="Commentaire 2 4 4 6 2 2 3" xfId="17924"/>
    <cellStyle name="Commentaire 2 4 4 6 2 3" xfId="17925"/>
    <cellStyle name="Commentaire 2 4 4 6 2 3 2" xfId="17926"/>
    <cellStyle name="Commentaire 2 4 4 6 2 4" xfId="17927"/>
    <cellStyle name="Commentaire 2 4 4 6 3" xfId="17928"/>
    <cellStyle name="Commentaire 2 4 4 6 3 2" xfId="17929"/>
    <cellStyle name="Commentaire 2 4 4 6 3 2 2" xfId="17930"/>
    <cellStyle name="Commentaire 2 4 4 6 3 3" xfId="17931"/>
    <cellStyle name="Commentaire 2 4 4 6 4" xfId="17932"/>
    <cellStyle name="Commentaire 2 4 4 6 4 2" xfId="17933"/>
    <cellStyle name="Commentaire 2 4 4 6 5" xfId="17934"/>
    <cellStyle name="Commentaire 2 4 4 7" xfId="17935"/>
    <cellStyle name="Commentaire 2 4 4 7 2" xfId="17936"/>
    <cellStyle name="Commentaire 2 4 4 7 2 2" xfId="17937"/>
    <cellStyle name="Commentaire 2 4 4 7 2 2 2" xfId="17938"/>
    <cellStyle name="Commentaire 2 4 4 7 2 3" xfId="17939"/>
    <cellStyle name="Commentaire 2 4 4 7 3" xfId="17940"/>
    <cellStyle name="Commentaire 2 4 4 7 3 2" xfId="17941"/>
    <cellStyle name="Commentaire 2 4 4 7 4" xfId="17942"/>
    <cellStyle name="Commentaire 2 4 4 8" xfId="17943"/>
    <cellStyle name="Commentaire 2 4 4 8 2" xfId="17944"/>
    <cellStyle name="Commentaire 2 4 4 8 2 2" xfId="17945"/>
    <cellStyle name="Commentaire 2 4 4 8 3" xfId="17946"/>
    <cellStyle name="Commentaire 2 4 4 9" xfId="17947"/>
    <cellStyle name="Commentaire 2 4 4 9 2" xfId="17948"/>
    <cellStyle name="Commentaire 2 4 5" xfId="17949"/>
    <cellStyle name="Commentaire 2 4 5 2" xfId="17950"/>
    <cellStyle name="Commentaire 2 4 5 2 2" xfId="17951"/>
    <cellStyle name="Commentaire 2 4 5 2 2 2" xfId="17952"/>
    <cellStyle name="Commentaire 2 4 5 2 2 2 2" xfId="17953"/>
    <cellStyle name="Commentaire 2 4 5 2 2 2 2 2" xfId="17954"/>
    <cellStyle name="Commentaire 2 4 5 2 2 2 2 2 2" xfId="17955"/>
    <cellStyle name="Commentaire 2 4 5 2 2 2 2 3" xfId="17956"/>
    <cellStyle name="Commentaire 2 4 5 2 2 2 3" xfId="17957"/>
    <cellStyle name="Commentaire 2 4 5 2 2 2 3 2" xfId="17958"/>
    <cellStyle name="Commentaire 2 4 5 2 2 2 4" xfId="17959"/>
    <cellStyle name="Commentaire 2 4 5 2 2 3" xfId="17960"/>
    <cellStyle name="Commentaire 2 4 5 2 2 3 2" xfId="17961"/>
    <cellStyle name="Commentaire 2 4 5 2 2 3 2 2" xfId="17962"/>
    <cellStyle name="Commentaire 2 4 5 2 2 3 3" xfId="17963"/>
    <cellStyle name="Commentaire 2 4 5 2 2 4" xfId="17964"/>
    <cellStyle name="Commentaire 2 4 5 2 2 4 2" xfId="17965"/>
    <cellStyle name="Commentaire 2 4 5 2 2 5" xfId="17966"/>
    <cellStyle name="Commentaire 2 4 5 2 3" xfId="17967"/>
    <cellStyle name="Commentaire 2 4 5 2 3 2" xfId="17968"/>
    <cellStyle name="Commentaire 2 4 5 2 3 2 2" xfId="17969"/>
    <cellStyle name="Commentaire 2 4 5 2 3 2 2 2" xfId="17970"/>
    <cellStyle name="Commentaire 2 4 5 2 3 2 2 2 2" xfId="17971"/>
    <cellStyle name="Commentaire 2 4 5 2 3 2 2 3" xfId="17972"/>
    <cellStyle name="Commentaire 2 4 5 2 3 2 3" xfId="17973"/>
    <cellStyle name="Commentaire 2 4 5 2 3 2 3 2" xfId="17974"/>
    <cellStyle name="Commentaire 2 4 5 2 3 2 4" xfId="17975"/>
    <cellStyle name="Commentaire 2 4 5 2 3 3" xfId="17976"/>
    <cellStyle name="Commentaire 2 4 5 2 3 3 2" xfId="17977"/>
    <cellStyle name="Commentaire 2 4 5 2 3 3 2 2" xfId="17978"/>
    <cellStyle name="Commentaire 2 4 5 2 3 3 3" xfId="17979"/>
    <cellStyle name="Commentaire 2 4 5 2 3 4" xfId="17980"/>
    <cellStyle name="Commentaire 2 4 5 2 3 4 2" xfId="17981"/>
    <cellStyle name="Commentaire 2 4 5 2 3 5" xfId="17982"/>
    <cellStyle name="Commentaire 2 4 5 2 4" xfId="17983"/>
    <cellStyle name="Commentaire 2 4 5 2 4 2" xfId="17984"/>
    <cellStyle name="Commentaire 2 4 5 2 4 2 2" xfId="17985"/>
    <cellStyle name="Commentaire 2 4 5 2 4 2 2 2" xfId="17986"/>
    <cellStyle name="Commentaire 2 4 5 2 4 2 3" xfId="17987"/>
    <cellStyle name="Commentaire 2 4 5 2 4 3" xfId="17988"/>
    <cellStyle name="Commentaire 2 4 5 2 4 3 2" xfId="17989"/>
    <cellStyle name="Commentaire 2 4 5 2 4 4" xfId="17990"/>
    <cellStyle name="Commentaire 2 4 5 2 5" xfId="17991"/>
    <cellStyle name="Commentaire 2 4 5 2 5 2" xfId="17992"/>
    <cellStyle name="Commentaire 2 4 5 2 5 2 2" xfId="17993"/>
    <cellStyle name="Commentaire 2 4 5 2 5 3" xfId="17994"/>
    <cellStyle name="Commentaire 2 4 5 2 6" xfId="17995"/>
    <cellStyle name="Commentaire 2 4 5 2 6 2" xfId="17996"/>
    <cellStyle name="Commentaire 2 4 5 2 7" xfId="17997"/>
    <cellStyle name="Commentaire 2 4 5 3" xfId="17998"/>
    <cellStyle name="Commentaire 2 4 5 3 2" xfId="17999"/>
    <cellStyle name="Commentaire 2 4 5 3 2 2" xfId="18000"/>
    <cellStyle name="Commentaire 2 4 5 3 2 2 2" xfId="18001"/>
    <cellStyle name="Commentaire 2 4 5 3 2 2 2 2" xfId="18002"/>
    <cellStyle name="Commentaire 2 4 5 3 2 2 2 2 2" xfId="18003"/>
    <cellStyle name="Commentaire 2 4 5 3 2 2 2 3" xfId="18004"/>
    <cellStyle name="Commentaire 2 4 5 3 2 2 3" xfId="18005"/>
    <cellStyle name="Commentaire 2 4 5 3 2 2 3 2" xfId="18006"/>
    <cellStyle name="Commentaire 2 4 5 3 2 2 4" xfId="18007"/>
    <cellStyle name="Commentaire 2 4 5 3 2 3" xfId="18008"/>
    <cellStyle name="Commentaire 2 4 5 3 2 3 2" xfId="18009"/>
    <cellStyle name="Commentaire 2 4 5 3 2 3 2 2" xfId="18010"/>
    <cellStyle name="Commentaire 2 4 5 3 2 3 3" xfId="18011"/>
    <cellStyle name="Commentaire 2 4 5 3 2 4" xfId="18012"/>
    <cellStyle name="Commentaire 2 4 5 3 2 4 2" xfId="18013"/>
    <cellStyle name="Commentaire 2 4 5 3 2 5" xfId="18014"/>
    <cellStyle name="Commentaire 2 4 5 3 3" xfId="18015"/>
    <cellStyle name="Commentaire 2 4 5 3 3 2" xfId="18016"/>
    <cellStyle name="Commentaire 2 4 5 3 3 2 2" xfId="18017"/>
    <cellStyle name="Commentaire 2 4 5 3 3 2 2 2" xfId="18018"/>
    <cellStyle name="Commentaire 2 4 5 3 3 2 3" xfId="18019"/>
    <cellStyle name="Commentaire 2 4 5 3 3 3" xfId="18020"/>
    <cellStyle name="Commentaire 2 4 5 3 3 3 2" xfId="18021"/>
    <cellStyle name="Commentaire 2 4 5 3 3 4" xfId="18022"/>
    <cellStyle name="Commentaire 2 4 5 3 4" xfId="18023"/>
    <cellStyle name="Commentaire 2 4 5 3 4 2" xfId="18024"/>
    <cellStyle name="Commentaire 2 4 5 3 4 2 2" xfId="18025"/>
    <cellStyle name="Commentaire 2 4 5 3 4 3" xfId="18026"/>
    <cellStyle name="Commentaire 2 4 5 3 5" xfId="18027"/>
    <cellStyle name="Commentaire 2 4 5 3 5 2" xfId="18028"/>
    <cellStyle name="Commentaire 2 4 5 3 6" xfId="18029"/>
    <cellStyle name="Commentaire 2 4 5 4" xfId="18030"/>
    <cellStyle name="Commentaire 2 4 5 4 2" xfId="18031"/>
    <cellStyle name="Commentaire 2 4 5 4 2 2" xfId="18032"/>
    <cellStyle name="Commentaire 2 4 5 4 2 2 2" xfId="18033"/>
    <cellStyle name="Commentaire 2 4 5 4 2 2 2 2" xfId="18034"/>
    <cellStyle name="Commentaire 2 4 5 4 2 2 3" xfId="18035"/>
    <cellStyle name="Commentaire 2 4 5 4 2 3" xfId="18036"/>
    <cellStyle name="Commentaire 2 4 5 4 2 3 2" xfId="18037"/>
    <cellStyle name="Commentaire 2 4 5 4 2 4" xfId="18038"/>
    <cellStyle name="Commentaire 2 4 5 4 3" xfId="18039"/>
    <cellStyle name="Commentaire 2 4 5 4 3 2" xfId="18040"/>
    <cellStyle name="Commentaire 2 4 5 4 3 2 2" xfId="18041"/>
    <cellStyle name="Commentaire 2 4 5 4 3 3" xfId="18042"/>
    <cellStyle name="Commentaire 2 4 5 4 4" xfId="18043"/>
    <cellStyle name="Commentaire 2 4 5 4 4 2" xfId="18044"/>
    <cellStyle name="Commentaire 2 4 5 4 5" xfId="18045"/>
    <cellStyle name="Commentaire 2 4 5 5" xfId="18046"/>
    <cellStyle name="Commentaire 2 4 5 5 2" xfId="18047"/>
    <cellStyle name="Commentaire 2 4 5 5 2 2" xfId="18048"/>
    <cellStyle name="Commentaire 2 4 5 5 2 2 2" xfId="18049"/>
    <cellStyle name="Commentaire 2 4 5 5 2 3" xfId="18050"/>
    <cellStyle name="Commentaire 2 4 5 5 3" xfId="18051"/>
    <cellStyle name="Commentaire 2 4 5 5 3 2" xfId="18052"/>
    <cellStyle name="Commentaire 2 4 5 5 4" xfId="18053"/>
    <cellStyle name="Commentaire 2 4 5 6" xfId="18054"/>
    <cellStyle name="Commentaire 2 4 5 6 2" xfId="18055"/>
    <cellStyle name="Commentaire 2 4 5 6 2 2" xfId="18056"/>
    <cellStyle name="Commentaire 2 4 5 6 3" xfId="18057"/>
    <cellStyle name="Commentaire 2 4 5 7" xfId="18058"/>
    <cellStyle name="Commentaire 2 4 5 7 2" xfId="18059"/>
    <cellStyle name="Commentaire 2 4 5 8" xfId="18060"/>
    <cellStyle name="Commentaire 2 4 6" xfId="18061"/>
    <cellStyle name="Commentaire 2 4 6 2" xfId="18062"/>
    <cellStyle name="Commentaire 2 4 6 2 2" xfId="18063"/>
    <cellStyle name="Commentaire 2 4 6 2 2 2" xfId="18064"/>
    <cellStyle name="Commentaire 2 4 6 2 2 2 2" xfId="18065"/>
    <cellStyle name="Commentaire 2 4 6 2 2 2 2 2" xfId="18066"/>
    <cellStyle name="Commentaire 2 4 6 2 2 2 2 2 2" xfId="18067"/>
    <cellStyle name="Commentaire 2 4 6 2 2 2 2 3" xfId="18068"/>
    <cellStyle name="Commentaire 2 4 6 2 2 2 3" xfId="18069"/>
    <cellStyle name="Commentaire 2 4 6 2 2 2 3 2" xfId="18070"/>
    <cellStyle name="Commentaire 2 4 6 2 2 2 4" xfId="18071"/>
    <cellStyle name="Commentaire 2 4 6 2 2 3" xfId="18072"/>
    <cellStyle name="Commentaire 2 4 6 2 2 3 2" xfId="18073"/>
    <cellStyle name="Commentaire 2 4 6 2 2 3 2 2" xfId="18074"/>
    <cellStyle name="Commentaire 2 4 6 2 2 3 3" xfId="18075"/>
    <cellStyle name="Commentaire 2 4 6 2 2 4" xfId="18076"/>
    <cellStyle name="Commentaire 2 4 6 2 2 4 2" xfId="18077"/>
    <cellStyle name="Commentaire 2 4 6 2 2 5" xfId="18078"/>
    <cellStyle name="Commentaire 2 4 6 2 3" xfId="18079"/>
    <cellStyle name="Commentaire 2 4 6 2 3 2" xfId="18080"/>
    <cellStyle name="Commentaire 2 4 6 2 3 2 2" xfId="18081"/>
    <cellStyle name="Commentaire 2 4 6 2 3 2 2 2" xfId="18082"/>
    <cellStyle name="Commentaire 2 4 6 2 3 2 3" xfId="18083"/>
    <cellStyle name="Commentaire 2 4 6 2 3 3" xfId="18084"/>
    <cellStyle name="Commentaire 2 4 6 2 3 3 2" xfId="18085"/>
    <cellStyle name="Commentaire 2 4 6 2 3 4" xfId="18086"/>
    <cellStyle name="Commentaire 2 4 6 2 4" xfId="18087"/>
    <cellStyle name="Commentaire 2 4 6 2 4 2" xfId="18088"/>
    <cellStyle name="Commentaire 2 4 6 2 4 2 2" xfId="18089"/>
    <cellStyle name="Commentaire 2 4 6 2 4 3" xfId="18090"/>
    <cellStyle name="Commentaire 2 4 6 2 5" xfId="18091"/>
    <cellStyle name="Commentaire 2 4 6 2 5 2" xfId="18092"/>
    <cellStyle name="Commentaire 2 4 6 2 6" xfId="18093"/>
    <cellStyle name="Commentaire 2 4 6 3" xfId="18094"/>
    <cellStyle name="Commentaire 2 4 6 3 2" xfId="18095"/>
    <cellStyle name="Commentaire 2 4 6 3 2 2" xfId="18096"/>
    <cellStyle name="Commentaire 2 4 6 3 2 2 2" xfId="18097"/>
    <cellStyle name="Commentaire 2 4 6 3 2 2 2 2" xfId="18098"/>
    <cellStyle name="Commentaire 2 4 6 3 2 2 3" xfId="18099"/>
    <cellStyle name="Commentaire 2 4 6 3 2 3" xfId="18100"/>
    <cellStyle name="Commentaire 2 4 6 3 2 3 2" xfId="18101"/>
    <cellStyle name="Commentaire 2 4 6 3 2 4" xfId="18102"/>
    <cellStyle name="Commentaire 2 4 6 3 3" xfId="18103"/>
    <cellStyle name="Commentaire 2 4 6 3 3 2" xfId="18104"/>
    <cellStyle name="Commentaire 2 4 6 3 3 2 2" xfId="18105"/>
    <cellStyle name="Commentaire 2 4 6 3 3 3" xfId="18106"/>
    <cellStyle name="Commentaire 2 4 6 3 4" xfId="18107"/>
    <cellStyle name="Commentaire 2 4 6 3 4 2" xfId="18108"/>
    <cellStyle name="Commentaire 2 4 6 3 5" xfId="18109"/>
    <cellStyle name="Commentaire 2 4 7" xfId="18110"/>
    <cellStyle name="Commentaire 2 4 7 2" xfId="18111"/>
    <cellStyle name="Commentaire 2 4 7 2 2" xfId="18112"/>
    <cellStyle name="Commentaire 2 4 7 2 2 2" xfId="18113"/>
    <cellStyle name="Commentaire 2 4 7 2 2 2 2" xfId="18114"/>
    <cellStyle name="Commentaire 2 4 7 2 2 2 2 2" xfId="18115"/>
    <cellStyle name="Commentaire 2 4 7 2 2 2 2 2 2" xfId="18116"/>
    <cellStyle name="Commentaire 2 4 7 2 2 2 2 3" xfId="18117"/>
    <cellStyle name="Commentaire 2 4 7 2 2 2 3" xfId="18118"/>
    <cellStyle name="Commentaire 2 4 7 2 2 2 3 2" xfId="18119"/>
    <cellStyle name="Commentaire 2 4 7 2 2 2 4" xfId="18120"/>
    <cellStyle name="Commentaire 2 4 7 2 2 3" xfId="18121"/>
    <cellStyle name="Commentaire 2 4 7 2 2 3 2" xfId="18122"/>
    <cellStyle name="Commentaire 2 4 7 2 2 3 2 2" xfId="18123"/>
    <cellStyle name="Commentaire 2 4 7 2 2 3 3" xfId="18124"/>
    <cellStyle name="Commentaire 2 4 7 2 2 4" xfId="18125"/>
    <cellStyle name="Commentaire 2 4 7 2 2 4 2" xfId="18126"/>
    <cellStyle name="Commentaire 2 4 7 2 2 5" xfId="18127"/>
    <cellStyle name="Commentaire 2 4 7 2 3" xfId="18128"/>
    <cellStyle name="Commentaire 2 4 7 2 3 2" xfId="18129"/>
    <cellStyle name="Commentaire 2 4 7 2 3 2 2" xfId="18130"/>
    <cellStyle name="Commentaire 2 4 7 2 3 2 2 2" xfId="18131"/>
    <cellStyle name="Commentaire 2 4 7 2 3 2 3" xfId="18132"/>
    <cellStyle name="Commentaire 2 4 7 2 3 3" xfId="18133"/>
    <cellStyle name="Commentaire 2 4 7 2 3 3 2" xfId="18134"/>
    <cellStyle name="Commentaire 2 4 7 2 3 4" xfId="18135"/>
    <cellStyle name="Commentaire 2 4 7 2 4" xfId="18136"/>
    <cellStyle name="Commentaire 2 4 7 2 4 2" xfId="18137"/>
    <cellStyle name="Commentaire 2 4 7 2 4 2 2" xfId="18138"/>
    <cellStyle name="Commentaire 2 4 7 2 4 3" xfId="18139"/>
    <cellStyle name="Commentaire 2 4 7 2 5" xfId="18140"/>
    <cellStyle name="Commentaire 2 4 7 2 5 2" xfId="18141"/>
    <cellStyle name="Commentaire 2 4 7 2 6" xfId="18142"/>
    <cellStyle name="Commentaire 2 4 7 3" xfId="18143"/>
    <cellStyle name="Commentaire 2 4 7 3 2" xfId="18144"/>
    <cellStyle name="Commentaire 2 4 7 3 2 2" xfId="18145"/>
    <cellStyle name="Commentaire 2 4 7 3 2 2 2" xfId="18146"/>
    <cellStyle name="Commentaire 2 4 7 3 2 2 2 2" xfId="18147"/>
    <cellStyle name="Commentaire 2 4 7 3 2 2 3" xfId="18148"/>
    <cellStyle name="Commentaire 2 4 7 3 2 3" xfId="18149"/>
    <cellStyle name="Commentaire 2 4 7 3 2 3 2" xfId="18150"/>
    <cellStyle name="Commentaire 2 4 7 3 2 4" xfId="18151"/>
    <cellStyle name="Commentaire 2 4 7 3 3" xfId="18152"/>
    <cellStyle name="Commentaire 2 4 7 3 3 2" xfId="18153"/>
    <cellStyle name="Commentaire 2 4 7 3 3 2 2" xfId="18154"/>
    <cellStyle name="Commentaire 2 4 7 3 3 3" xfId="18155"/>
    <cellStyle name="Commentaire 2 4 7 3 4" xfId="18156"/>
    <cellStyle name="Commentaire 2 4 7 3 4 2" xfId="18157"/>
    <cellStyle name="Commentaire 2 4 7 3 5" xfId="18158"/>
    <cellStyle name="Commentaire 2 4 8" xfId="18159"/>
    <cellStyle name="Commentaire 2 4 8 2" xfId="18160"/>
    <cellStyle name="Commentaire 2 4 8 2 2" xfId="18161"/>
    <cellStyle name="Commentaire 2 4 8 2 2 2" xfId="18162"/>
    <cellStyle name="Commentaire 2 4 8 2 2 2 2" xfId="18163"/>
    <cellStyle name="Commentaire 2 4 8 2 2 2 2 2" xfId="18164"/>
    <cellStyle name="Commentaire 2 4 8 2 2 2 3" xfId="18165"/>
    <cellStyle name="Commentaire 2 4 8 2 2 3" xfId="18166"/>
    <cellStyle name="Commentaire 2 4 8 2 2 3 2" xfId="18167"/>
    <cellStyle name="Commentaire 2 4 8 2 2 4" xfId="18168"/>
    <cellStyle name="Commentaire 2 4 8 2 3" xfId="18169"/>
    <cellStyle name="Commentaire 2 4 8 2 3 2" xfId="18170"/>
    <cellStyle name="Commentaire 2 4 8 2 3 2 2" xfId="18171"/>
    <cellStyle name="Commentaire 2 4 8 2 3 3" xfId="18172"/>
    <cellStyle name="Commentaire 2 4 8 2 4" xfId="18173"/>
    <cellStyle name="Commentaire 2 4 8 2 4 2" xfId="18174"/>
    <cellStyle name="Commentaire 2 4 8 2 5" xfId="18175"/>
    <cellStyle name="Commentaire 2 4 8 3" xfId="18176"/>
    <cellStyle name="Commentaire 2 4 8 3 2" xfId="18177"/>
    <cellStyle name="Commentaire 2 4 8 3 2 2" xfId="18178"/>
    <cellStyle name="Commentaire 2 4 8 3 2 2 2" xfId="18179"/>
    <cellStyle name="Commentaire 2 4 8 3 2 3" xfId="18180"/>
    <cellStyle name="Commentaire 2 4 8 3 3" xfId="18181"/>
    <cellStyle name="Commentaire 2 4 8 3 3 2" xfId="18182"/>
    <cellStyle name="Commentaire 2 4 8 3 4" xfId="18183"/>
    <cellStyle name="Commentaire 2 4 8 4" xfId="18184"/>
    <cellStyle name="Commentaire 2 4 8 4 2" xfId="18185"/>
    <cellStyle name="Commentaire 2 4 8 4 2 2" xfId="18186"/>
    <cellStyle name="Commentaire 2 4 8 4 3" xfId="18187"/>
    <cellStyle name="Commentaire 2 4 8 5" xfId="18188"/>
    <cellStyle name="Commentaire 2 4 8 5 2" xfId="18189"/>
    <cellStyle name="Commentaire 2 4 8 6" xfId="18190"/>
    <cellStyle name="Commentaire 2 4 9" xfId="18191"/>
    <cellStyle name="Commentaire 2 4 9 2" xfId="18192"/>
    <cellStyle name="Commentaire 2 4 9 2 2" xfId="18193"/>
    <cellStyle name="Commentaire 2 4 9 2 2 2" xfId="18194"/>
    <cellStyle name="Commentaire 2 4 9 2 2 2 2" xfId="18195"/>
    <cellStyle name="Commentaire 2 4 9 2 2 3" xfId="18196"/>
    <cellStyle name="Commentaire 2 4 9 2 3" xfId="18197"/>
    <cellStyle name="Commentaire 2 4 9 2 3 2" xfId="18198"/>
    <cellStyle name="Commentaire 2 4 9 2 4" xfId="18199"/>
    <cellStyle name="Commentaire 2 4 9 3" xfId="18200"/>
    <cellStyle name="Commentaire 2 4 9 3 2" xfId="18201"/>
    <cellStyle name="Commentaire 2 4 9 3 2 2" xfId="18202"/>
    <cellStyle name="Commentaire 2 4 9 3 3" xfId="18203"/>
    <cellStyle name="Commentaire 2 4 9 4" xfId="18204"/>
    <cellStyle name="Commentaire 2 4 9 4 2" xfId="18205"/>
    <cellStyle name="Commentaire 2 4 9 5" xfId="18206"/>
    <cellStyle name="Commentaire 2 5" xfId="18207"/>
    <cellStyle name="Commentaire 2 5 2" xfId="18208"/>
    <cellStyle name="Commentaire 2 5 2 2" xfId="18209"/>
    <cellStyle name="Commentaire 2 5 2 3" xfId="18210"/>
    <cellStyle name="Commentaire 2 5 2 4" xfId="18211"/>
    <cellStyle name="Commentaire 2 5 2 5" xfId="18212"/>
    <cellStyle name="Commentaire 2 5 2 6" xfId="18213"/>
    <cellStyle name="Commentaire 2 5 3" xfId="18214"/>
    <cellStyle name="Commentaire 2 5 4" xfId="18215"/>
    <cellStyle name="Commentaire 2 5 5" xfId="18216"/>
    <cellStyle name="Commentaire 2 5 6" xfId="18217"/>
    <cellStyle name="Commentaire 2 6" xfId="18218"/>
    <cellStyle name="Commentaire 2 6 2" xfId="18219"/>
    <cellStyle name="Commentaire 2 7" xfId="18220"/>
    <cellStyle name="Commentaire 2 7 2" xfId="18221"/>
    <cellStyle name="Commentaire 2 7 2 2" xfId="18222"/>
    <cellStyle name="Commentaire 2 8" xfId="18223"/>
    <cellStyle name="Commentaire 2 9" xfId="18224"/>
    <cellStyle name="Commentaire 3" xfId="18225"/>
    <cellStyle name="Commentaire 3 2" xfId="18226"/>
    <cellStyle name="Commentaire 3 2 2" xfId="18227"/>
    <cellStyle name="Commentaire 3 2 2 2" xfId="18228"/>
    <cellStyle name="Commentaire 3 2 2 3" xfId="18229"/>
    <cellStyle name="Commentaire 3 2 2 4" xfId="18230"/>
    <cellStyle name="Commentaire 3 2 2 5" xfId="18231"/>
    <cellStyle name="Commentaire 3 2 2 6" xfId="18232"/>
    <cellStyle name="Commentaire 3 2 3" xfId="18233"/>
    <cellStyle name="Commentaire 3 2 4" xfId="18234"/>
    <cellStyle name="Commentaire 3 2 5" xfId="18235"/>
    <cellStyle name="Commentaire 3 2 6" xfId="18236"/>
    <cellStyle name="Commentaire 3 3" xfId="18237"/>
    <cellStyle name="Commentaire 3 3 2" xfId="18238"/>
    <cellStyle name="Commentaire 3 4" xfId="18239"/>
    <cellStyle name="Commentaire 3 4 2" xfId="18240"/>
    <cellStyle name="Commentaire 3 4 2 2" xfId="18241"/>
    <cellStyle name="Commentaire 3 5" xfId="18242"/>
    <cellStyle name="Commentaire 3 6" xfId="18243"/>
    <cellStyle name="Commentaire 3 7" xfId="18244"/>
    <cellStyle name="Date" xfId="18245"/>
    <cellStyle name="En-tête 1" xfId="18246"/>
    <cellStyle name="En-tête 2" xfId="18247"/>
    <cellStyle name="Entrée 2" xfId="18248"/>
    <cellStyle name="Euro" xfId="18249"/>
    <cellStyle name="Financier0" xfId="18250"/>
    <cellStyle name="Insatisfaisant 2" xfId="18251"/>
    <cellStyle name="Insatisfaisant 2 2" xfId="18252"/>
    <cellStyle name="Insatisfaisant 2 2 2" xfId="18253"/>
    <cellStyle name="Insatisfaisant 2 2 2 2" xfId="18254"/>
    <cellStyle name="Insatisfaisant 2 2 3" xfId="18255"/>
    <cellStyle name="Insatisfaisant 2 3" xfId="18256"/>
    <cellStyle name="Lien hypertexte 10" xfId="18257"/>
    <cellStyle name="Lien hypertexte 10 2" xfId="18258"/>
    <cellStyle name="Lien hypertexte 10 3" xfId="18259"/>
    <cellStyle name="Lien hypertexte 10 4" xfId="18260"/>
    <cellStyle name="Lien hypertexte 11" xfId="18261"/>
    <cellStyle name="Lien hypertexte 11 2" xfId="18262"/>
    <cellStyle name="Lien hypertexte 11 3" xfId="18263"/>
    <cellStyle name="Lien hypertexte 11 4" xfId="18264"/>
    <cellStyle name="Lien hypertexte 12" xfId="18265"/>
    <cellStyle name="Lien hypertexte 12 2" xfId="18266"/>
    <cellStyle name="Lien hypertexte 12 3" xfId="18267"/>
    <cellStyle name="Lien hypertexte 12 4" xfId="18268"/>
    <cellStyle name="Lien hypertexte 13" xfId="18269"/>
    <cellStyle name="Lien hypertexte 13 2" xfId="18270"/>
    <cellStyle name="Lien hypertexte 13 3" xfId="18271"/>
    <cellStyle name="Lien hypertexte 13 4" xfId="18272"/>
    <cellStyle name="Lien hypertexte 14" xfId="18273"/>
    <cellStyle name="Lien hypertexte 14 2" xfId="18274"/>
    <cellStyle name="Lien hypertexte 14 3" xfId="18275"/>
    <cellStyle name="Lien hypertexte 14 4" xfId="18276"/>
    <cellStyle name="Lien hypertexte 15" xfId="18277"/>
    <cellStyle name="Lien hypertexte 15 2" xfId="18278"/>
    <cellStyle name="Lien hypertexte 15 3" xfId="18279"/>
    <cellStyle name="Lien hypertexte 15 4" xfId="18280"/>
    <cellStyle name="Lien hypertexte 16" xfId="18281"/>
    <cellStyle name="Lien hypertexte 16 2" xfId="18282"/>
    <cellStyle name="Lien hypertexte 16 3" xfId="18283"/>
    <cellStyle name="Lien hypertexte 16 4" xfId="18284"/>
    <cellStyle name="Lien hypertexte 17" xfId="18285"/>
    <cellStyle name="Lien hypertexte 17 2" xfId="18286"/>
    <cellStyle name="Lien hypertexte 17 3" xfId="18287"/>
    <cellStyle name="Lien hypertexte 17 4" xfId="18288"/>
    <cellStyle name="Lien hypertexte 18" xfId="18289"/>
    <cellStyle name="Lien hypertexte 18 2" xfId="18290"/>
    <cellStyle name="Lien hypertexte 18 3" xfId="18291"/>
    <cellStyle name="Lien hypertexte 18 4" xfId="18292"/>
    <cellStyle name="Lien hypertexte 19" xfId="18293"/>
    <cellStyle name="Lien hypertexte 19 2" xfId="18294"/>
    <cellStyle name="Lien hypertexte 19 3" xfId="18295"/>
    <cellStyle name="Lien hypertexte 19 4" xfId="18296"/>
    <cellStyle name="Lien hypertexte 2" xfId="18297"/>
    <cellStyle name="Lien hypertexte 2 2" xfId="18298"/>
    <cellStyle name="Lien hypertexte 2 3" xfId="18299"/>
    <cellStyle name="Lien hypertexte 2 4" xfId="18300"/>
    <cellStyle name="Lien hypertexte 3" xfId="18301"/>
    <cellStyle name="Lien hypertexte 3 2" xfId="18302"/>
    <cellStyle name="Lien hypertexte 3 3" xfId="18303"/>
    <cellStyle name="Lien hypertexte 3 4" xfId="18304"/>
    <cellStyle name="Lien hypertexte 4" xfId="18305"/>
    <cellStyle name="Lien hypertexte 4 2" xfId="18306"/>
    <cellStyle name="Lien hypertexte 4 3" xfId="18307"/>
    <cellStyle name="Lien hypertexte 4 4" xfId="18308"/>
    <cellStyle name="Lien hypertexte 5" xfId="18309"/>
    <cellStyle name="Lien hypertexte 5 2" xfId="18310"/>
    <cellStyle name="Lien hypertexte 5 3" xfId="18311"/>
    <cellStyle name="Lien hypertexte 5 4" xfId="18312"/>
    <cellStyle name="Lien hypertexte 6" xfId="18313"/>
    <cellStyle name="Lien hypertexte 6 2" xfId="18314"/>
    <cellStyle name="Lien hypertexte 6 3" xfId="18315"/>
    <cellStyle name="Lien hypertexte 6 4" xfId="18316"/>
    <cellStyle name="Lien hypertexte 7" xfId="18317"/>
    <cellStyle name="Lien hypertexte 7 2" xfId="18318"/>
    <cellStyle name="Lien hypertexte 7 3" xfId="18319"/>
    <cellStyle name="Lien hypertexte 7 4" xfId="18320"/>
    <cellStyle name="Lien hypertexte 8" xfId="18321"/>
    <cellStyle name="Lien hypertexte 8 2" xfId="18322"/>
    <cellStyle name="Lien hypertexte 8 3" xfId="18323"/>
    <cellStyle name="Lien hypertexte 8 4" xfId="18324"/>
    <cellStyle name="Lien hypertexte 9" xfId="18325"/>
    <cellStyle name="Lien hypertexte 9 2" xfId="18326"/>
    <cellStyle name="Lien hypertexte 9 3" xfId="18327"/>
    <cellStyle name="Lien hypertexte 9 4" xfId="18328"/>
    <cellStyle name="Lien hypertexte visité 10" xfId="18329"/>
    <cellStyle name="Lien hypertexte visité 10 2" xfId="18330"/>
    <cellStyle name="Lien hypertexte visité 10 3" xfId="18331"/>
    <cellStyle name="Lien hypertexte visité 10 4" xfId="18332"/>
    <cellStyle name="Lien hypertexte visité 11" xfId="18333"/>
    <cellStyle name="Lien hypertexte visité 11 2" xfId="18334"/>
    <cellStyle name="Lien hypertexte visité 11 3" xfId="18335"/>
    <cellStyle name="Lien hypertexte visité 11 4" xfId="18336"/>
    <cellStyle name="Lien hypertexte visité 12" xfId="18337"/>
    <cellStyle name="Lien hypertexte visité 12 2" xfId="18338"/>
    <cellStyle name="Lien hypertexte visité 12 3" xfId="18339"/>
    <cellStyle name="Lien hypertexte visité 12 4" xfId="18340"/>
    <cellStyle name="Lien hypertexte visité 13" xfId="18341"/>
    <cellStyle name="Lien hypertexte visité 13 2" xfId="18342"/>
    <cellStyle name="Lien hypertexte visité 13 3" xfId="18343"/>
    <cellStyle name="Lien hypertexte visité 13 4" xfId="18344"/>
    <cellStyle name="Lien hypertexte visité 14" xfId="18345"/>
    <cellStyle name="Lien hypertexte visité 14 2" xfId="18346"/>
    <cellStyle name="Lien hypertexte visité 14 3" xfId="18347"/>
    <cellStyle name="Lien hypertexte visité 14 4" xfId="18348"/>
    <cellStyle name="Lien hypertexte visité 15" xfId="18349"/>
    <cellStyle name="Lien hypertexte visité 15 2" xfId="18350"/>
    <cellStyle name="Lien hypertexte visité 15 3" xfId="18351"/>
    <cellStyle name="Lien hypertexte visité 15 4" xfId="18352"/>
    <cellStyle name="Lien hypertexte visité 16" xfId="18353"/>
    <cellStyle name="Lien hypertexte visité 16 2" xfId="18354"/>
    <cellStyle name="Lien hypertexte visité 16 3" xfId="18355"/>
    <cellStyle name="Lien hypertexte visité 16 4" xfId="18356"/>
    <cellStyle name="Lien hypertexte visité 17" xfId="18357"/>
    <cellStyle name="Lien hypertexte visité 17 2" xfId="18358"/>
    <cellStyle name="Lien hypertexte visité 17 3" xfId="18359"/>
    <cellStyle name="Lien hypertexte visité 17 4" xfId="18360"/>
    <cellStyle name="Lien hypertexte visité 18" xfId="18361"/>
    <cellStyle name="Lien hypertexte visité 18 2" xfId="18362"/>
    <cellStyle name="Lien hypertexte visité 18 3" xfId="18363"/>
    <cellStyle name="Lien hypertexte visité 18 4" xfId="18364"/>
    <cellStyle name="Lien hypertexte visité 19" xfId="18365"/>
    <cellStyle name="Lien hypertexte visité 19 2" xfId="18366"/>
    <cellStyle name="Lien hypertexte visité 19 3" xfId="18367"/>
    <cellStyle name="Lien hypertexte visité 19 4" xfId="18368"/>
    <cellStyle name="Lien hypertexte visité 2" xfId="18369"/>
    <cellStyle name="Lien hypertexte visité 2 2" xfId="18370"/>
    <cellStyle name="Lien hypertexte visité 2 3" xfId="18371"/>
    <cellStyle name="Lien hypertexte visité 2 4" xfId="18372"/>
    <cellStyle name="Lien hypertexte visité 3" xfId="18373"/>
    <cellStyle name="Lien hypertexte visité 3 2" xfId="18374"/>
    <cellStyle name="Lien hypertexte visité 3 3" xfId="18375"/>
    <cellStyle name="Lien hypertexte visité 3 4" xfId="18376"/>
    <cellStyle name="Lien hypertexte visité 4" xfId="18377"/>
    <cellStyle name="Lien hypertexte visité 4 2" xfId="18378"/>
    <cellStyle name="Lien hypertexte visité 4 3" xfId="18379"/>
    <cellStyle name="Lien hypertexte visité 4 4" xfId="18380"/>
    <cellStyle name="Lien hypertexte visité 5" xfId="18381"/>
    <cellStyle name="Lien hypertexte visité 5 2" xfId="18382"/>
    <cellStyle name="Lien hypertexte visité 5 3" xfId="18383"/>
    <cellStyle name="Lien hypertexte visité 5 4" xfId="18384"/>
    <cellStyle name="Lien hypertexte visité 6" xfId="18385"/>
    <cellStyle name="Lien hypertexte visité 6 2" xfId="18386"/>
    <cellStyle name="Lien hypertexte visité 6 3" xfId="18387"/>
    <cellStyle name="Lien hypertexte visité 6 4" xfId="18388"/>
    <cellStyle name="Lien hypertexte visité 7" xfId="18389"/>
    <cellStyle name="Lien hypertexte visité 7 2" xfId="18390"/>
    <cellStyle name="Lien hypertexte visité 7 3" xfId="18391"/>
    <cellStyle name="Lien hypertexte visité 7 4" xfId="18392"/>
    <cellStyle name="Lien hypertexte visité 8" xfId="18393"/>
    <cellStyle name="Lien hypertexte visité 8 2" xfId="18394"/>
    <cellStyle name="Lien hypertexte visité 8 3" xfId="18395"/>
    <cellStyle name="Lien hypertexte visité 8 4" xfId="18396"/>
    <cellStyle name="Lien hypertexte visité 9" xfId="18397"/>
    <cellStyle name="Lien hypertexte visité 9 2" xfId="18398"/>
    <cellStyle name="Lien hypertexte visité 9 3" xfId="18399"/>
    <cellStyle name="Lien hypertexte visité 9 4" xfId="18400"/>
    <cellStyle name="Millares [0]_Hoja1" xfId="18401"/>
    <cellStyle name="Millares_Hoja1" xfId="18402"/>
    <cellStyle name="Moneda [0]_Hoja1" xfId="18403"/>
    <cellStyle name="Moneda_Hoja1" xfId="18404"/>
    <cellStyle name="Monétaire0" xfId="18405"/>
    <cellStyle name="Neutre 2" xfId="18406"/>
    <cellStyle name="Neutre 2 2" xfId="18407"/>
    <cellStyle name="Neutre 2 2 2" xfId="18408"/>
    <cellStyle name="Neutre 2 2 2 2" xfId="18409"/>
    <cellStyle name="Neutre 2 2 3" xfId="18410"/>
    <cellStyle name="Neutre 2 3" xfId="18411"/>
    <cellStyle name="Normal - Style1" xfId="18412"/>
    <cellStyle name="Normal - Style2" xfId="18413"/>
    <cellStyle name="Normal - Style3" xfId="18414"/>
    <cellStyle name="Normal - Style4" xfId="18415"/>
    <cellStyle name="Normal - Style5" xfId="18416"/>
    <cellStyle name="Normal - Style6" xfId="18417"/>
    <cellStyle name="Normal - Style7" xfId="18418"/>
    <cellStyle name="Normal - Style8" xfId="18419"/>
    <cellStyle name="Normal 10" xfId="18420"/>
    <cellStyle name="Normal 10 10" xfId="18421"/>
    <cellStyle name="Normal 10 2" xfId="18422"/>
    <cellStyle name="Normal 10 2 2" xfId="18423"/>
    <cellStyle name="Normal 10 2 2 2" xfId="18424"/>
    <cellStyle name="Normal 10 2 2 2 2" xfId="18425"/>
    <cellStyle name="Normal 10 2 2 2 2 2" xfId="18426"/>
    <cellStyle name="Normal 10 2 2 2 2 2 2" xfId="18427"/>
    <cellStyle name="Normal 10 2 2 2 2 2 2 2" xfId="18428"/>
    <cellStyle name="Normal 10 2 2 2 2 2 2 2 2" xfId="18429"/>
    <cellStyle name="Normal 10 2 2 2 2 2 2 3" xfId="18430"/>
    <cellStyle name="Normal 10 2 2 2 2 2 3" xfId="18431"/>
    <cellStyle name="Normal 10 2 2 2 2 2 3 2" xfId="18432"/>
    <cellStyle name="Normal 10 2 2 2 2 2 4" xfId="18433"/>
    <cellStyle name="Normal 10 2 2 2 2 3" xfId="18434"/>
    <cellStyle name="Normal 10 2 2 2 2 3 2" xfId="18435"/>
    <cellStyle name="Normal 10 2 2 2 2 3 2 2" xfId="18436"/>
    <cellStyle name="Normal 10 2 2 2 2 3 3" xfId="18437"/>
    <cellStyle name="Normal 10 2 2 2 2 4" xfId="18438"/>
    <cellStyle name="Normal 10 2 2 2 2 4 2" xfId="18439"/>
    <cellStyle name="Normal 10 2 2 2 2 5" xfId="18440"/>
    <cellStyle name="Normal 10 2 2 2 3" xfId="18441"/>
    <cellStyle name="Normal 10 2 2 2 3 2" xfId="18442"/>
    <cellStyle name="Normal 10 2 2 2 3 2 2" xfId="18443"/>
    <cellStyle name="Normal 10 2 2 2 3 2 2 2" xfId="18444"/>
    <cellStyle name="Normal 10 2 2 2 3 2 2 2 2" xfId="18445"/>
    <cellStyle name="Normal 10 2 2 2 3 2 2 3" xfId="18446"/>
    <cellStyle name="Normal 10 2 2 2 3 2 3" xfId="18447"/>
    <cellStyle name="Normal 10 2 2 2 3 2 3 2" xfId="18448"/>
    <cellStyle name="Normal 10 2 2 2 3 2 4" xfId="18449"/>
    <cellStyle name="Normal 10 2 2 2 3 3" xfId="18450"/>
    <cellStyle name="Normal 10 2 2 2 3 3 2" xfId="18451"/>
    <cellStyle name="Normal 10 2 2 2 3 3 2 2" xfId="18452"/>
    <cellStyle name="Normal 10 2 2 2 3 3 3" xfId="18453"/>
    <cellStyle name="Normal 10 2 2 2 3 4" xfId="18454"/>
    <cellStyle name="Normal 10 2 2 2 3 4 2" xfId="18455"/>
    <cellStyle name="Normal 10 2 2 2 3 5" xfId="18456"/>
    <cellStyle name="Normal 10 2 2 2 4" xfId="18457"/>
    <cellStyle name="Normal 10 2 2 2 4 2" xfId="18458"/>
    <cellStyle name="Normal 10 2 2 2 4 2 2" xfId="18459"/>
    <cellStyle name="Normal 10 2 2 2 4 2 2 2" xfId="18460"/>
    <cellStyle name="Normal 10 2 2 2 4 2 3" xfId="18461"/>
    <cellStyle name="Normal 10 2 2 2 4 3" xfId="18462"/>
    <cellStyle name="Normal 10 2 2 2 4 3 2" xfId="18463"/>
    <cellStyle name="Normal 10 2 2 2 4 4" xfId="18464"/>
    <cellStyle name="Normal 10 2 2 2 5" xfId="18465"/>
    <cellStyle name="Normal 10 2 2 2 5 2" xfId="18466"/>
    <cellStyle name="Normal 10 2 2 2 5 2 2" xfId="18467"/>
    <cellStyle name="Normal 10 2 2 2 5 3" xfId="18468"/>
    <cellStyle name="Normal 10 2 2 2 6" xfId="18469"/>
    <cellStyle name="Normal 10 2 2 2 6 2" xfId="18470"/>
    <cellStyle name="Normal 10 2 2 2 7" xfId="18471"/>
    <cellStyle name="Normal 10 2 2 3" xfId="18472"/>
    <cellStyle name="Normal 10 2 2 3 2" xfId="18473"/>
    <cellStyle name="Normal 10 2 2 3 2 2" xfId="18474"/>
    <cellStyle name="Normal 10 2 2 3 2 2 2" xfId="18475"/>
    <cellStyle name="Normal 10 2 2 3 2 2 2 2" xfId="18476"/>
    <cellStyle name="Normal 10 2 2 3 2 2 3" xfId="18477"/>
    <cellStyle name="Normal 10 2 2 3 2 3" xfId="18478"/>
    <cellStyle name="Normal 10 2 2 3 2 3 2" xfId="18479"/>
    <cellStyle name="Normal 10 2 2 3 2 4" xfId="18480"/>
    <cellStyle name="Normal 10 2 2 3 3" xfId="18481"/>
    <cellStyle name="Normal 10 2 2 3 3 2" xfId="18482"/>
    <cellStyle name="Normal 10 2 2 3 3 2 2" xfId="18483"/>
    <cellStyle name="Normal 10 2 2 3 3 3" xfId="18484"/>
    <cellStyle name="Normal 10 2 2 3 4" xfId="18485"/>
    <cellStyle name="Normal 10 2 2 3 4 2" xfId="18486"/>
    <cellStyle name="Normal 10 2 2 3 5" xfId="18487"/>
    <cellStyle name="Normal 10 2 2 4" xfId="18488"/>
    <cellStyle name="Normal 10 2 2 4 2" xfId="18489"/>
    <cellStyle name="Normal 10 2 2 4 2 2" xfId="18490"/>
    <cellStyle name="Normal 10 2 2 4 2 2 2" xfId="18491"/>
    <cellStyle name="Normal 10 2 2 4 2 2 2 2" xfId="18492"/>
    <cellStyle name="Normal 10 2 2 4 2 2 3" xfId="18493"/>
    <cellStyle name="Normal 10 2 2 4 2 3" xfId="18494"/>
    <cellStyle name="Normal 10 2 2 4 2 3 2" xfId="18495"/>
    <cellStyle name="Normal 10 2 2 4 2 4" xfId="18496"/>
    <cellStyle name="Normal 10 2 2 4 3" xfId="18497"/>
    <cellStyle name="Normal 10 2 2 4 3 2" xfId="18498"/>
    <cellStyle name="Normal 10 2 2 4 3 2 2" xfId="18499"/>
    <cellStyle name="Normal 10 2 2 4 3 3" xfId="18500"/>
    <cellStyle name="Normal 10 2 2 4 4" xfId="18501"/>
    <cellStyle name="Normal 10 2 2 4 4 2" xfId="18502"/>
    <cellStyle name="Normal 10 2 2 4 5" xfId="18503"/>
    <cellStyle name="Normal 10 2 2 5" xfId="18504"/>
    <cellStyle name="Normal 10 2 2 5 2" xfId="18505"/>
    <cellStyle name="Normal 10 2 2 5 2 2" xfId="18506"/>
    <cellStyle name="Normal 10 2 2 5 2 2 2" xfId="18507"/>
    <cellStyle name="Normal 10 2 2 5 2 3" xfId="18508"/>
    <cellStyle name="Normal 10 2 2 5 3" xfId="18509"/>
    <cellStyle name="Normal 10 2 2 5 3 2" xfId="18510"/>
    <cellStyle name="Normal 10 2 2 5 4" xfId="18511"/>
    <cellStyle name="Normal 10 2 2 6" xfId="18512"/>
    <cellStyle name="Normal 10 2 2 6 2" xfId="18513"/>
    <cellStyle name="Normal 10 2 2 6 2 2" xfId="18514"/>
    <cellStyle name="Normal 10 2 2 6 3" xfId="18515"/>
    <cellStyle name="Normal 10 2 2 7" xfId="18516"/>
    <cellStyle name="Normal 10 2 2 7 2" xfId="18517"/>
    <cellStyle name="Normal 10 2 2 8" xfId="18518"/>
    <cellStyle name="Normal 10 2 3" xfId="18519"/>
    <cellStyle name="Normal 10 2 3 2" xfId="18520"/>
    <cellStyle name="Normal 10 2 3 2 2" xfId="18521"/>
    <cellStyle name="Normal 10 2 3 2 2 2" xfId="18522"/>
    <cellStyle name="Normal 10 2 3 2 2 2 2" xfId="18523"/>
    <cellStyle name="Normal 10 2 3 2 2 2 2 2" xfId="18524"/>
    <cellStyle name="Normal 10 2 3 2 2 2 3" xfId="18525"/>
    <cellStyle name="Normal 10 2 3 2 2 3" xfId="18526"/>
    <cellStyle name="Normal 10 2 3 2 2 3 2" xfId="18527"/>
    <cellStyle name="Normal 10 2 3 2 2 4" xfId="18528"/>
    <cellStyle name="Normal 10 2 3 2 3" xfId="18529"/>
    <cellStyle name="Normal 10 2 3 2 3 2" xfId="18530"/>
    <cellStyle name="Normal 10 2 3 2 3 2 2" xfId="18531"/>
    <cellStyle name="Normal 10 2 3 2 3 3" xfId="18532"/>
    <cellStyle name="Normal 10 2 3 2 4" xfId="18533"/>
    <cellStyle name="Normal 10 2 3 2 4 2" xfId="18534"/>
    <cellStyle name="Normal 10 2 3 2 5" xfId="18535"/>
    <cellStyle name="Normal 10 2 3 3" xfId="18536"/>
    <cellStyle name="Normal 10 2 3 3 2" xfId="18537"/>
    <cellStyle name="Normal 10 2 3 3 2 2" xfId="18538"/>
    <cellStyle name="Normal 10 2 3 3 2 2 2" xfId="18539"/>
    <cellStyle name="Normal 10 2 3 3 2 2 2 2" xfId="18540"/>
    <cellStyle name="Normal 10 2 3 3 2 2 3" xfId="18541"/>
    <cellStyle name="Normal 10 2 3 3 2 3" xfId="18542"/>
    <cellStyle name="Normal 10 2 3 3 2 3 2" xfId="18543"/>
    <cellStyle name="Normal 10 2 3 3 2 4" xfId="18544"/>
    <cellStyle name="Normal 10 2 3 3 3" xfId="18545"/>
    <cellStyle name="Normal 10 2 3 3 3 2" xfId="18546"/>
    <cellStyle name="Normal 10 2 3 3 3 2 2" xfId="18547"/>
    <cellStyle name="Normal 10 2 3 3 3 3" xfId="18548"/>
    <cellStyle name="Normal 10 2 3 3 4" xfId="18549"/>
    <cellStyle name="Normal 10 2 3 3 4 2" xfId="18550"/>
    <cellStyle name="Normal 10 2 3 3 5" xfId="18551"/>
    <cellStyle name="Normal 10 2 3 4" xfId="18552"/>
    <cellStyle name="Normal 10 2 3 4 2" xfId="18553"/>
    <cellStyle name="Normal 10 2 3 4 2 2" xfId="18554"/>
    <cellStyle name="Normal 10 2 3 4 2 2 2" xfId="18555"/>
    <cellStyle name="Normal 10 2 3 4 2 3" xfId="18556"/>
    <cellStyle name="Normal 10 2 3 4 3" xfId="18557"/>
    <cellStyle name="Normal 10 2 3 4 3 2" xfId="18558"/>
    <cellStyle name="Normal 10 2 3 4 4" xfId="18559"/>
    <cellStyle name="Normal 10 2 3 5" xfId="18560"/>
    <cellStyle name="Normal 10 2 3 5 2" xfId="18561"/>
    <cellStyle name="Normal 10 2 3 5 2 2" xfId="18562"/>
    <cellStyle name="Normal 10 2 3 5 3" xfId="18563"/>
    <cellStyle name="Normal 10 2 3 6" xfId="18564"/>
    <cellStyle name="Normal 10 2 3 6 2" xfId="18565"/>
    <cellStyle name="Normal 10 2 3 7" xfId="18566"/>
    <cellStyle name="Normal 10 2 4" xfId="18567"/>
    <cellStyle name="Normal 10 2 4 2" xfId="18568"/>
    <cellStyle name="Normal 10 2 4 2 2" xfId="18569"/>
    <cellStyle name="Normal 10 2 4 2 2 2" xfId="18570"/>
    <cellStyle name="Normal 10 2 4 2 2 2 2" xfId="18571"/>
    <cellStyle name="Normal 10 2 4 2 2 2 2 2" xfId="18572"/>
    <cellStyle name="Normal 10 2 4 2 2 2 3" xfId="18573"/>
    <cellStyle name="Normal 10 2 4 2 2 3" xfId="18574"/>
    <cellStyle name="Normal 10 2 4 2 2 3 2" xfId="18575"/>
    <cellStyle name="Normal 10 2 4 2 2 4" xfId="18576"/>
    <cellStyle name="Normal 10 2 4 2 3" xfId="18577"/>
    <cellStyle name="Normal 10 2 4 2 3 2" xfId="18578"/>
    <cellStyle name="Normal 10 2 4 2 3 2 2" xfId="18579"/>
    <cellStyle name="Normal 10 2 4 2 3 3" xfId="18580"/>
    <cellStyle name="Normal 10 2 4 2 4" xfId="18581"/>
    <cellStyle name="Normal 10 2 4 2 4 2" xfId="18582"/>
    <cellStyle name="Normal 10 2 4 2 5" xfId="18583"/>
    <cellStyle name="Normal 10 2 5" xfId="18584"/>
    <cellStyle name="Normal 10 2 5 2" xfId="18585"/>
    <cellStyle name="Normal 10 2 5 2 2" xfId="18586"/>
    <cellStyle name="Normal 10 2 5 2 2 2" xfId="18587"/>
    <cellStyle name="Normal 10 2 5 2 2 2 2" xfId="18588"/>
    <cellStyle name="Normal 10 2 5 2 2 3" xfId="18589"/>
    <cellStyle name="Normal 10 2 5 2 3" xfId="18590"/>
    <cellStyle name="Normal 10 2 5 2 3 2" xfId="18591"/>
    <cellStyle name="Normal 10 2 5 2 4" xfId="18592"/>
    <cellStyle name="Normal 10 2 5 3" xfId="18593"/>
    <cellStyle name="Normal 10 2 5 3 2" xfId="18594"/>
    <cellStyle name="Normal 10 2 5 3 2 2" xfId="18595"/>
    <cellStyle name="Normal 10 2 5 3 3" xfId="18596"/>
    <cellStyle name="Normal 10 2 5 4" xfId="18597"/>
    <cellStyle name="Normal 10 2 5 4 2" xfId="18598"/>
    <cellStyle name="Normal 10 2 5 5" xfId="18599"/>
    <cellStyle name="Normal 10 2 6" xfId="18600"/>
    <cellStyle name="Normal 10 2 6 2" xfId="18601"/>
    <cellStyle name="Normal 10 2 6 2 2" xfId="18602"/>
    <cellStyle name="Normal 10 2 6 2 2 2" xfId="18603"/>
    <cellStyle name="Normal 10 2 6 2 3" xfId="18604"/>
    <cellStyle name="Normal 10 2 6 3" xfId="18605"/>
    <cellStyle name="Normal 10 2 6 3 2" xfId="18606"/>
    <cellStyle name="Normal 10 2 6 4" xfId="18607"/>
    <cellStyle name="Normal 10 2 7" xfId="18608"/>
    <cellStyle name="Normal 10 2 7 2" xfId="18609"/>
    <cellStyle name="Normal 10 2 7 2 2" xfId="18610"/>
    <cellStyle name="Normal 10 2 7 3" xfId="18611"/>
    <cellStyle name="Normal 10 2 8" xfId="18612"/>
    <cellStyle name="Normal 10 2 8 2" xfId="18613"/>
    <cellStyle name="Normal 10 2 9" xfId="18614"/>
    <cellStyle name="Normal 10 3" xfId="18615"/>
    <cellStyle name="Normal 10 3 2" xfId="18616"/>
    <cellStyle name="Normal 10 3 2 2" xfId="18617"/>
    <cellStyle name="Normal 10 3 2 2 2" xfId="18618"/>
    <cellStyle name="Normal 10 3 2 2 2 2" xfId="18619"/>
    <cellStyle name="Normal 10 3 2 2 2 2 2" xfId="18620"/>
    <cellStyle name="Normal 10 3 2 2 2 2 2 2" xfId="18621"/>
    <cellStyle name="Normal 10 3 2 2 2 2 3" xfId="18622"/>
    <cellStyle name="Normal 10 3 2 2 2 3" xfId="18623"/>
    <cellStyle name="Normal 10 3 2 2 2 3 2" xfId="18624"/>
    <cellStyle name="Normal 10 3 2 2 2 4" xfId="18625"/>
    <cellStyle name="Normal 10 3 2 2 3" xfId="18626"/>
    <cellStyle name="Normal 10 3 2 2 3 2" xfId="18627"/>
    <cellStyle name="Normal 10 3 2 2 3 2 2" xfId="18628"/>
    <cellStyle name="Normal 10 3 2 2 3 3" xfId="18629"/>
    <cellStyle name="Normal 10 3 2 2 4" xfId="18630"/>
    <cellStyle name="Normal 10 3 2 2 4 2" xfId="18631"/>
    <cellStyle name="Normal 10 3 2 2 5" xfId="18632"/>
    <cellStyle name="Normal 10 3 2 3" xfId="18633"/>
    <cellStyle name="Normal 10 3 2 3 2" xfId="18634"/>
    <cellStyle name="Normal 10 3 2 3 2 2" xfId="18635"/>
    <cellStyle name="Normal 10 3 2 3 2 2 2" xfId="18636"/>
    <cellStyle name="Normal 10 3 2 3 2 2 2 2" xfId="18637"/>
    <cellStyle name="Normal 10 3 2 3 2 2 3" xfId="18638"/>
    <cellStyle name="Normal 10 3 2 3 2 3" xfId="18639"/>
    <cellStyle name="Normal 10 3 2 3 2 3 2" xfId="18640"/>
    <cellStyle name="Normal 10 3 2 3 2 4" xfId="18641"/>
    <cellStyle name="Normal 10 3 2 3 3" xfId="18642"/>
    <cellStyle name="Normal 10 3 2 3 3 2" xfId="18643"/>
    <cellStyle name="Normal 10 3 2 3 3 2 2" xfId="18644"/>
    <cellStyle name="Normal 10 3 2 3 3 3" xfId="18645"/>
    <cellStyle name="Normal 10 3 2 3 4" xfId="18646"/>
    <cellStyle name="Normal 10 3 2 3 4 2" xfId="18647"/>
    <cellStyle name="Normal 10 3 2 3 5" xfId="18648"/>
    <cellStyle name="Normal 10 3 2 4" xfId="18649"/>
    <cellStyle name="Normal 10 3 2 4 2" xfId="18650"/>
    <cellStyle name="Normal 10 3 2 4 2 2" xfId="18651"/>
    <cellStyle name="Normal 10 3 2 4 2 2 2" xfId="18652"/>
    <cellStyle name="Normal 10 3 2 4 2 3" xfId="18653"/>
    <cellStyle name="Normal 10 3 2 4 3" xfId="18654"/>
    <cellStyle name="Normal 10 3 2 4 3 2" xfId="18655"/>
    <cellStyle name="Normal 10 3 2 4 4" xfId="18656"/>
    <cellStyle name="Normal 10 3 2 5" xfId="18657"/>
    <cellStyle name="Normal 10 3 2 5 2" xfId="18658"/>
    <cellStyle name="Normal 10 3 2 5 2 2" xfId="18659"/>
    <cellStyle name="Normal 10 3 2 5 3" xfId="18660"/>
    <cellStyle name="Normal 10 3 2 6" xfId="18661"/>
    <cellStyle name="Normal 10 3 2 6 2" xfId="18662"/>
    <cellStyle name="Normal 10 3 2 7" xfId="18663"/>
    <cellStyle name="Normal 10 3 3" xfId="18664"/>
    <cellStyle name="Normal 10 3 3 2" xfId="18665"/>
    <cellStyle name="Normal 10 3 3 2 2" xfId="18666"/>
    <cellStyle name="Normal 10 3 3 2 2 2" xfId="18667"/>
    <cellStyle name="Normal 10 3 3 2 2 2 2" xfId="18668"/>
    <cellStyle name="Normal 10 3 3 2 2 2 2 2" xfId="18669"/>
    <cellStyle name="Normal 10 3 3 2 2 2 3" xfId="18670"/>
    <cellStyle name="Normal 10 3 3 2 2 3" xfId="18671"/>
    <cellStyle name="Normal 10 3 3 2 2 3 2" xfId="18672"/>
    <cellStyle name="Normal 10 3 3 2 2 4" xfId="18673"/>
    <cellStyle name="Normal 10 3 3 2 3" xfId="18674"/>
    <cellStyle name="Normal 10 3 3 2 3 2" xfId="18675"/>
    <cellStyle name="Normal 10 3 3 2 3 2 2" xfId="18676"/>
    <cellStyle name="Normal 10 3 3 2 3 3" xfId="18677"/>
    <cellStyle name="Normal 10 3 3 2 4" xfId="18678"/>
    <cellStyle name="Normal 10 3 3 2 4 2" xfId="18679"/>
    <cellStyle name="Normal 10 3 3 2 5" xfId="18680"/>
    <cellStyle name="Normal 10 3 3 3" xfId="18681"/>
    <cellStyle name="Normal 10 3 3 3 2" xfId="18682"/>
    <cellStyle name="Normal 10 3 3 3 2 2" xfId="18683"/>
    <cellStyle name="Normal 10 3 3 3 2 2 2" xfId="18684"/>
    <cellStyle name="Normal 10 3 3 3 2 3" xfId="18685"/>
    <cellStyle name="Normal 10 3 3 3 3" xfId="18686"/>
    <cellStyle name="Normal 10 3 3 3 3 2" xfId="18687"/>
    <cellStyle name="Normal 10 3 3 3 4" xfId="18688"/>
    <cellStyle name="Normal 10 3 3 4" xfId="18689"/>
    <cellStyle name="Normal 10 3 3 4 2" xfId="18690"/>
    <cellStyle name="Normal 10 3 3 4 2 2" xfId="18691"/>
    <cellStyle name="Normal 10 3 3 4 3" xfId="18692"/>
    <cellStyle name="Normal 10 3 3 5" xfId="18693"/>
    <cellStyle name="Normal 10 3 3 5 2" xfId="18694"/>
    <cellStyle name="Normal 10 3 3 6" xfId="18695"/>
    <cellStyle name="Normal 10 3 4" xfId="18696"/>
    <cellStyle name="Normal 10 3 4 2" xfId="18697"/>
    <cellStyle name="Normal 10 3 4 2 2" xfId="18698"/>
    <cellStyle name="Normal 10 3 4 2 2 2" xfId="18699"/>
    <cellStyle name="Normal 10 3 4 2 2 2 2" xfId="18700"/>
    <cellStyle name="Normal 10 3 4 2 2 3" xfId="18701"/>
    <cellStyle name="Normal 10 3 4 2 3" xfId="18702"/>
    <cellStyle name="Normal 10 3 4 2 3 2" xfId="18703"/>
    <cellStyle name="Normal 10 3 4 2 4" xfId="18704"/>
    <cellStyle name="Normal 10 3 4 3" xfId="18705"/>
    <cellStyle name="Normal 10 3 4 3 2" xfId="18706"/>
    <cellStyle name="Normal 10 3 4 3 2 2" xfId="18707"/>
    <cellStyle name="Normal 10 3 4 3 3" xfId="18708"/>
    <cellStyle name="Normal 10 3 4 4" xfId="18709"/>
    <cellStyle name="Normal 10 3 4 4 2" xfId="18710"/>
    <cellStyle name="Normal 10 3 4 5" xfId="18711"/>
    <cellStyle name="Normal 10 3 5" xfId="18712"/>
    <cellStyle name="Normal 10 3 5 2" xfId="18713"/>
    <cellStyle name="Normal 10 3 5 2 2" xfId="18714"/>
    <cellStyle name="Normal 10 3 5 2 2 2" xfId="18715"/>
    <cellStyle name="Normal 10 3 5 2 3" xfId="18716"/>
    <cellStyle name="Normal 10 3 5 3" xfId="18717"/>
    <cellStyle name="Normal 10 3 5 3 2" xfId="18718"/>
    <cellStyle name="Normal 10 3 5 4" xfId="18719"/>
    <cellStyle name="Normal 10 3 6" xfId="18720"/>
    <cellStyle name="Normal 10 3 6 2" xfId="18721"/>
    <cellStyle name="Normal 10 3 6 2 2" xfId="18722"/>
    <cellStyle name="Normal 10 3 6 3" xfId="18723"/>
    <cellStyle name="Normal 10 3 7" xfId="18724"/>
    <cellStyle name="Normal 10 3 7 2" xfId="18725"/>
    <cellStyle name="Normal 10 3 8" xfId="18726"/>
    <cellStyle name="Normal 10 4" xfId="18727"/>
    <cellStyle name="Normal 10 4 2" xfId="18728"/>
    <cellStyle name="Normal 10 4 2 2" xfId="18729"/>
    <cellStyle name="Normal 10 4 2 2 2" xfId="18730"/>
    <cellStyle name="Normal 10 4 2 2 2 2" xfId="18731"/>
    <cellStyle name="Normal 10 4 2 2 2 2 2" xfId="18732"/>
    <cellStyle name="Normal 10 4 2 2 2 3" xfId="18733"/>
    <cellStyle name="Normal 10 4 2 2 3" xfId="18734"/>
    <cellStyle name="Normal 10 4 2 2 3 2" xfId="18735"/>
    <cellStyle name="Normal 10 4 2 2 4" xfId="18736"/>
    <cellStyle name="Normal 10 4 2 3" xfId="18737"/>
    <cellStyle name="Normal 10 4 2 3 2" xfId="18738"/>
    <cellStyle name="Normal 10 4 2 3 2 2" xfId="18739"/>
    <cellStyle name="Normal 10 4 2 3 3" xfId="18740"/>
    <cellStyle name="Normal 10 4 2 4" xfId="18741"/>
    <cellStyle name="Normal 10 4 2 4 2" xfId="18742"/>
    <cellStyle name="Normal 10 4 2 5" xfId="18743"/>
    <cellStyle name="Normal 10 4 3" xfId="18744"/>
    <cellStyle name="Normal 10 4 3 2" xfId="18745"/>
    <cellStyle name="Normal 10 4 3 2 2" xfId="18746"/>
    <cellStyle name="Normal 10 4 3 2 2 2" xfId="18747"/>
    <cellStyle name="Normal 10 4 3 2 2 2 2" xfId="18748"/>
    <cellStyle name="Normal 10 4 3 2 2 3" xfId="18749"/>
    <cellStyle name="Normal 10 4 3 2 3" xfId="18750"/>
    <cellStyle name="Normal 10 4 3 2 3 2" xfId="18751"/>
    <cellStyle name="Normal 10 4 3 2 4" xfId="18752"/>
    <cellStyle name="Normal 10 4 3 3" xfId="18753"/>
    <cellStyle name="Normal 10 4 3 3 2" xfId="18754"/>
    <cellStyle name="Normal 10 4 3 3 2 2" xfId="18755"/>
    <cellStyle name="Normal 10 4 3 3 3" xfId="18756"/>
    <cellStyle name="Normal 10 4 3 4" xfId="18757"/>
    <cellStyle name="Normal 10 4 3 4 2" xfId="18758"/>
    <cellStyle name="Normal 10 4 3 5" xfId="18759"/>
    <cellStyle name="Normal 10 4 4" xfId="18760"/>
    <cellStyle name="Normal 10 4 4 2" xfId="18761"/>
    <cellStyle name="Normal 10 4 4 2 2" xfId="18762"/>
    <cellStyle name="Normal 10 4 4 2 2 2" xfId="18763"/>
    <cellStyle name="Normal 10 4 4 2 3" xfId="18764"/>
    <cellStyle name="Normal 10 4 4 3" xfId="18765"/>
    <cellStyle name="Normal 10 4 4 3 2" xfId="18766"/>
    <cellStyle name="Normal 10 4 4 4" xfId="18767"/>
    <cellStyle name="Normal 10 4 5" xfId="18768"/>
    <cellStyle name="Normal 10 4 5 2" xfId="18769"/>
    <cellStyle name="Normal 10 4 5 2 2" xfId="18770"/>
    <cellStyle name="Normal 10 4 5 3" xfId="18771"/>
    <cellStyle name="Normal 10 4 6" xfId="18772"/>
    <cellStyle name="Normal 10 4 6 2" xfId="18773"/>
    <cellStyle name="Normal 10 4 7" xfId="18774"/>
    <cellStyle name="Normal 10 5" xfId="18775"/>
    <cellStyle name="Normal 10 5 2" xfId="18776"/>
    <cellStyle name="Normal 10 5 2 2" xfId="18777"/>
    <cellStyle name="Normal 10 5 2 2 2" xfId="18778"/>
    <cellStyle name="Normal 10 5 2 2 2 2" xfId="18779"/>
    <cellStyle name="Normal 10 5 2 2 2 2 2" xfId="18780"/>
    <cellStyle name="Normal 10 5 2 2 2 3" xfId="18781"/>
    <cellStyle name="Normal 10 5 2 2 3" xfId="18782"/>
    <cellStyle name="Normal 10 5 2 2 3 2" xfId="18783"/>
    <cellStyle name="Normal 10 5 2 2 4" xfId="18784"/>
    <cellStyle name="Normal 10 5 2 3" xfId="18785"/>
    <cellStyle name="Normal 10 5 2 3 2" xfId="18786"/>
    <cellStyle name="Normal 10 5 2 3 2 2" xfId="18787"/>
    <cellStyle name="Normal 10 5 2 3 3" xfId="18788"/>
    <cellStyle name="Normal 10 5 2 4" xfId="18789"/>
    <cellStyle name="Normal 10 5 2 4 2" xfId="18790"/>
    <cellStyle name="Normal 10 5 2 5" xfId="18791"/>
    <cellStyle name="Normal 10 6" xfId="18792"/>
    <cellStyle name="Normal 10 6 2" xfId="18793"/>
    <cellStyle name="Normal 10 6 2 2" xfId="18794"/>
    <cellStyle name="Normal 10 6 2 2 2" xfId="18795"/>
    <cellStyle name="Normal 10 6 2 2 2 2" xfId="18796"/>
    <cellStyle name="Normal 10 6 2 2 3" xfId="18797"/>
    <cellStyle name="Normal 10 6 2 3" xfId="18798"/>
    <cellStyle name="Normal 10 6 2 3 2" xfId="18799"/>
    <cellStyle name="Normal 10 6 2 4" xfId="18800"/>
    <cellStyle name="Normal 10 6 3" xfId="18801"/>
    <cellStyle name="Normal 10 6 3 2" xfId="18802"/>
    <cellStyle name="Normal 10 6 3 2 2" xfId="18803"/>
    <cellStyle name="Normal 10 6 3 3" xfId="18804"/>
    <cellStyle name="Normal 10 6 4" xfId="18805"/>
    <cellStyle name="Normal 10 6 4 2" xfId="18806"/>
    <cellStyle name="Normal 10 6 5" xfId="18807"/>
    <cellStyle name="Normal 10 7" xfId="18808"/>
    <cellStyle name="Normal 10 7 2" xfId="18809"/>
    <cellStyle name="Normal 10 7 2 2" xfId="18810"/>
    <cellStyle name="Normal 10 7 2 2 2" xfId="18811"/>
    <cellStyle name="Normal 10 7 2 3" xfId="18812"/>
    <cellStyle name="Normal 10 7 3" xfId="18813"/>
    <cellStyle name="Normal 10 7 3 2" xfId="18814"/>
    <cellStyle name="Normal 10 7 4" xfId="18815"/>
    <cellStyle name="Normal 10 8" xfId="18816"/>
    <cellStyle name="Normal 10 8 2" xfId="18817"/>
    <cellStyle name="Normal 10 8 2 2" xfId="18818"/>
    <cellStyle name="Normal 10 8 3" xfId="18819"/>
    <cellStyle name="Normal 10 9" xfId="18820"/>
    <cellStyle name="Normal 10 9 2" xfId="18821"/>
    <cellStyle name="Normal 100" xfId="18822"/>
    <cellStyle name="Normal 100 2" xfId="18823"/>
    <cellStyle name="Normal 101" xfId="18824"/>
    <cellStyle name="Normal 101 2" xfId="18825"/>
    <cellStyle name="Normal 101 2 2" xfId="18826"/>
    <cellStyle name="Normal 101 2 2 2" xfId="18827"/>
    <cellStyle name="Normal 101 2 2 2 2" xfId="18828"/>
    <cellStyle name="Normal 101 2 2 2 2 2" xfId="18829"/>
    <cellStyle name="Normal 101 2 2 2 2 2 2" xfId="18830"/>
    <cellStyle name="Normal 101 2 2 2 2 3" xfId="18831"/>
    <cellStyle name="Normal 101 2 2 2 3" xfId="18832"/>
    <cellStyle name="Normal 101 2 2 2 3 2" xfId="18833"/>
    <cellStyle name="Normal 101 2 2 2 4" xfId="18834"/>
    <cellStyle name="Normal 101 2 2 3" xfId="18835"/>
    <cellStyle name="Normal 101 2 2 3 2" xfId="18836"/>
    <cellStyle name="Normal 101 2 2 3 2 2" xfId="18837"/>
    <cellStyle name="Normal 101 2 2 3 3" xfId="18838"/>
    <cellStyle name="Normal 101 2 2 4" xfId="18839"/>
    <cellStyle name="Normal 101 2 2 4 2" xfId="18840"/>
    <cellStyle name="Normal 101 2 2 5" xfId="18841"/>
    <cellStyle name="Normal 101 2 3" xfId="18842"/>
    <cellStyle name="Normal 101 2 3 2" xfId="18843"/>
    <cellStyle name="Normal 101 2 3 2 2" xfId="18844"/>
    <cellStyle name="Normal 101 2 3 2 2 2" xfId="18845"/>
    <cellStyle name="Normal 101 2 3 2 3" xfId="18846"/>
    <cellStyle name="Normal 101 2 3 3" xfId="18847"/>
    <cellStyle name="Normal 101 2 3 3 2" xfId="18848"/>
    <cellStyle name="Normal 101 2 3 4" xfId="18849"/>
    <cellStyle name="Normal 101 2 4" xfId="18850"/>
    <cellStyle name="Normal 101 2 4 2" xfId="18851"/>
    <cellStyle name="Normal 101 2 4 2 2" xfId="18852"/>
    <cellStyle name="Normal 101 2 4 3" xfId="18853"/>
    <cellStyle name="Normal 101 2 5" xfId="18854"/>
    <cellStyle name="Normal 101 2 5 2" xfId="18855"/>
    <cellStyle name="Normal 101 2 6" xfId="18856"/>
    <cellStyle name="Normal 101 3" xfId="18857"/>
    <cellStyle name="Normal 101 3 2" xfId="18858"/>
    <cellStyle name="Normal 101 3 2 2" xfId="18859"/>
    <cellStyle name="Normal 101 3 2 2 2" xfId="18860"/>
    <cellStyle name="Normal 101 3 2 2 2 2" xfId="18861"/>
    <cellStyle name="Normal 101 3 2 2 3" xfId="18862"/>
    <cellStyle name="Normal 101 3 2 3" xfId="18863"/>
    <cellStyle name="Normal 101 3 2 3 2" xfId="18864"/>
    <cellStyle name="Normal 101 3 2 4" xfId="18865"/>
    <cellStyle name="Normal 101 3 3" xfId="18866"/>
    <cellStyle name="Normal 101 3 3 2" xfId="18867"/>
    <cellStyle name="Normal 101 3 3 2 2" xfId="18868"/>
    <cellStyle name="Normal 101 3 3 3" xfId="18869"/>
    <cellStyle name="Normal 101 3 4" xfId="18870"/>
    <cellStyle name="Normal 101 3 4 2" xfId="18871"/>
    <cellStyle name="Normal 101 3 5" xfId="18872"/>
    <cellStyle name="Normal 102" xfId="18873"/>
    <cellStyle name="Normal 102 2" xfId="18874"/>
    <cellStyle name="Normal 103" xfId="18875"/>
    <cellStyle name="Normal 103 2" xfId="18876"/>
    <cellStyle name="Normal 103 2 2" xfId="18877"/>
    <cellStyle name="Normal 103 2 2 2" xfId="18878"/>
    <cellStyle name="Normal 103 2 2 2 2" xfId="18879"/>
    <cellStyle name="Normal 103 2 2 2 2 2" xfId="18880"/>
    <cellStyle name="Normal 103 2 2 2 3" xfId="18881"/>
    <cellStyle name="Normal 103 2 2 3" xfId="18882"/>
    <cellStyle name="Normal 103 2 2 3 2" xfId="18883"/>
    <cellStyle name="Normal 103 2 2 4" xfId="18884"/>
    <cellStyle name="Normal 103 2 3" xfId="18885"/>
    <cellStyle name="Normal 103 2 3 2" xfId="18886"/>
    <cellStyle name="Normal 103 2 3 2 2" xfId="18887"/>
    <cellStyle name="Normal 103 2 3 3" xfId="18888"/>
    <cellStyle name="Normal 103 2 4" xfId="18889"/>
    <cellStyle name="Normal 103 2 4 2" xfId="18890"/>
    <cellStyle name="Normal 103 2 5" xfId="18891"/>
    <cellStyle name="Normal 104" xfId="18892"/>
    <cellStyle name="Normal 105" xfId="18893"/>
    <cellStyle name="Normal 106" xfId="18894"/>
    <cellStyle name="Normal 107" xfId="18895"/>
    <cellStyle name="Normal 108" xfId="18896"/>
    <cellStyle name="Normal 108 10" xfId="18897"/>
    <cellStyle name="Normal 108 10 2" xfId="18898"/>
    <cellStyle name="Normal 108 10 2 2" xfId="18899"/>
    <cellStyle name="Normal 108 10 2 2 2" xfId="18900"/>
    <cellStyle name="Normal 108 10 2 2 2 2" xfId="18901"/>
    <cellStyle name="Normal 108 10 2 2 3" xfId="18902"/>
    <cellStyle name="Normal 108 10 2 3" xfId="18903"/>
    <cellStyle name="Normal 108 10 2 3 2" xfId="18904"/>
    <cellStyle name="Normal 108 10 2 4" xfId="18905"/>
    <cellStyle name="Normal 108 10 3" xfId="18906"/>
    <cellStyle name="Normal 108 10 3 2" xfId="18907"/>
    <cellStyle name="Normal 108 10 3 2 2" xfId="18908"/>
    <cellStyle name="Normal 108 10 3 3" xfId="18909"/>
    <cellStyle name="Normal 108 10 4" xfId="18910"/>
    <cellStyle name="Normal 108 10 4 2" xfId="18911"/>
    <cellStyle name="Normal 108 10 5" xfId="18912"/>
    <cellStyle name="Normal 108 11" xfId="18913"/>
    <cellStyle name="Normal 108 11 2" xfId="18914"/>
    <cellStyle name="Normal 108 11 2 2" xfId="18915"/>
    <cellStyle name="Normal 108 11 2 2 2" xfId="18916"/>
    <cellStyle name="Normal 108 11 2 3" xfId="18917"/>
    <cellStyle name="Normal 108 11 3" xfId="18918"/>
    <cellStyle name="Normal 108 11 3 2" xfId="18919"/>
    <cellStyle name="Normal 108 11 4" xfId="18920"/>
    <cellStyle name="Normal 108 12" xfId="18921"/>
    <cellStyle name="Normal 108 12 2" xfId="18922"/>
    <cellStyle name="Normal 108 12 2 2" xfId="18923"/>
    <cellStyle name="Normal 108 12 3" xfId="18924"/>
    <cellStyle name="Normal 108 13" xfId="18925"/>
    <cellStyle name="Normal 108 13 2" xfId="18926"/>
    <cellStyle name="Normal 108 14" xfId="18927"/>
    <cellStyle name="Normal 108 2" xfId="18928"/>
    <cellStyle name="Normal 108 2 10" xfId="18929"/>
    <cellStyle name="Normal 108 2 10 2" xfId="18930"/>
    <cellStyle name="Normal 108 2 11" xfId="18931"/>
    <cellStyle name="Normal 108 2 2" xfId="18932"/>
    <cellStyle name="Normal 108 2 2 2" xfId="18933"/>
    <cellStyle name="Normal 108 2 2 2 2" xfId="18934"/>
    <cellStyle name="Normal 108 2 2 2 2 2" xfId="18935"/>
    <cellStyle name="Normal 108 2 2 2 2 2 2" xfId="18936"/>
    <cellStyle name="Normal 108 2 2 2 2 2 2 2" xfId="18937"/>
    <cellStyle name="Normal 108 2 2 2 2 2 2 2 2" xfId="18938"/>
    <cellStyle name="Normal 108 2 2 2 2 2 2 2 2 2" xfId="18939"/>
    <cellStyle name="Normal 108 2 2 2 2 2 2 2 3" xfId="18940"/>
    <cellStyle name="Normal 108 2 2 2 2 2 2 3" xfId="18941"/>
    <cellStyle name="Normal 108 2 2 2 2 2 2 3 2" xfId="18942"/>
    <cellStyle name="Normal 108 2 2 2 2 2 2 4" xfId="18943"/>
    <cellStyle name="Normal 108 2 2 2 2 2 3" xfId="18944"/>
    <cellStyle name="Normal 108 2 2 2 2 2 3 2" xfId="18945"/>
    <cellStyle name="Normal 108 2 2 2 2 2 3 2 2" xfId="18946"/>
    <cellStyle name="Normal 108 2 2 2 2 2 3 3" xfId="18947"/>
    <cellStyle name="Normal 108 2 2 2 2 2 4" xfId="18948"/>
    <cellStyle name="Normal 108 2 2 2 2 2 4 2" xfId="18949"/>
    <cellStyle name="Normal 108 2 2 2 2 2 5" xfId="18950"/>
    <cellStyle name="Normal 108 2 2 2 2 3" xfId="18951"/>
    <cellStyle name="Normal 108 2 2 2 2 3 2" xfId="18952"/>
    <cellStyle name="Normal 108 2 2 2 2 3 2 2" xfId="18953"/>
    <cellStyle name="Normal 108 2 2 2 2 3 2 2 2" xfId="18954"/>
    <cellStyle name="Normal 108 2 2 2 2 3 2 2 2 2" xfId="18955"/>
    <cellStyle name="Normal 108 2 2 2 2 3 2 2 3" xfId="18956"/>
    <cellStyle name="Normal 108 2 2 2 2 3 2 3" xfId="18957"/>
    <cellStyle name="Normal 108 2 2 2 2 3 2 3 2" xfId="18958"/>
    <cellStyle name="Normal 108 2 2 2 2 3 2 4" xfId="18959"/>
    <cellStyle name="Normal 108 2 2 2 2 3 3" xfId="18960"/>
    <cellStyle name="Normal 108 2 2 2 2 3 3 2" xfId="18961"/>
    <cellStyle name="Normal 108 2 2 2 2 3 3 2 2" xfId="18962"/>
    <cellStyle name="Normal 108 2 2 2 2 3 3 3" xfId="18963"/>
    <cellStyle name="Normal 108 2 2 2 2 3 4" xfId="18964"/>
    <cellStyle name="Normal 108 2 2 2 2 3 4 2" xfId="18965"/>
    <cellStyle name="Normal 108 2 2 2 2 3 5" xfId="18966"/>
    <cellStyle name="Normal 108 2 2 2 2 4" xfId="18967"/>
    <cellStyle name="Normal 108 2 2 2 2 4 2" xfId="18968"/>
    <cellStyle name="Normal 108 2 2 2 2 4 2 2" xfId="18969"/>
    <cellStyle name="Normal 108 2 2 2 2 4 2 2 2" xfId="18970"/>
    <cellStyle name="Normal 108 2 2 2 2 4 2 3" xfId="18971"/>
    <cellStyle name="Normal 108 2 2 2 2 4 3" xfId="18972"/>
    <cellStyle name="Normal 108 2 2 2 2 4 3 2" xfId="18973"/>
    <cellStyle name="Normal 108 2 2 2 2 4 4" xfId="18974"/>
    <cellStyle name="Normal 108 2 2 2 2 5" xfId="18975"/>
    <cellStyle name="Normal 108 2 2 2 2 5 2" xfId="18976"/>
    <cellStyle name="Normal 108 2 2 2 2 5 2 2" xfId="18977"/>
    <cellStyle name="Normal 108 2 2 2 2 5 3" xfId="18978"/>
    <cellStyle name="Normal 108 2 2 2 2 6" xfId="18979"/>
    <cellStyle name="Normal 108 2 2 2 2 6 2" xfId="18980"/>
    <cellStyle name="Normal 108 2 2 2 2 7" xfId="18981"/>
    <cellStyle name="Normal 108 2 2 2 3" xfId="18982"/>
    <cellStyle name="Normal 108 2 2 2 3 2" xfId="18983"/>
    <cellStyle name="Normal 108 2 2 2 3 2 2" xfId="18984"/>
    <cellStyle name="Normal 108 2 2 2 3 2 2 2" xfId="18985"/>
    <cellStyle name="Normal 108 2 2 2 3 2 2 2 2" xfId="18986"/>
    <cellStyle name="Normal 108 2 2 2 3 2 2 3" xfId="18987"/>
    <cellStyle name="Normal 108 2 2 2 3 2 3" xfId="18988"/>
    <cellStyle name="Normal 108 2 2 2 3 2 3 2" xfId="18989"/>
    <cellStyle name="Normal 108 2 2 2 3 2 4" xfId="18990"/>
    <cellStyle name="Normal 108 2 2 2 3 3" xfId="18991"/>
    <cellStyle name="Normal 108 2 2 2 3 3 2" xfId="18992"/>
    <cellStyle name="Normal 108 2 2 2 3 3 2 2" xfId="18993"/>
    <cellStyle name="Normal 108 2 2 2 3 3 3" xfId="18994"/>
    <cellStyle name="Normal 108 2 2 2 3 4" xfId="18995"/>
    <cellStyle name="Normal 108 2 2 2 3 4 2" xfId="18996"/>
    <cellStyle name="Normal 108 2 2 2 3 5" xfId="18997"/>
    <cellStyle name="Normal 108 2 2 2 4" xfId="18998"/>
    <cellStyle name="Normal 108 2 2 2 4 2" xfId="18999"/>
    <cellStyle name="Normal 108 2 2 2 4 2 2" xfId="19000"/>
    <cellStyle name="Normal 108 2 2 2 4 2 2 2" xfId="19001"/>
    <cellStyle name="Normal 108 2 2 2 4 2 2 2 2" xfId="19002"/>
    <cellStyle name="Normal 108 2 2 2 4 2 2 3" xfId="19003"/>
    <cellStyle name="Normal 108 2 2 2 4 2 3" xfId="19004"/>
    <cellStyle name="Normal 108 2 2 2 4 2 3 2" xfId="19005"/>
    <cellStyle name="Normal 108 2 2 2 4 2 4" xfId="19006"/>
    <cellStyle name="Normal 108 2 2 2 4 3" xfId="19007"/>
    <cellStyle name="Normal 108 2 2 2 4 3 2" xfId="19008"/>
    <cellStyle name="Normal 108 2 2 2 4 3 2 2" xfId="19009"/>
    <cellStyle name="Normal 108 2 2 2 4 3 3" xfId="19010"/>
    <cellStyle name="Normal 108 2 2 2 4 4" xfId="19011"/>
    <cellStyle name="Normal 108 2 2 2 4 4 2" xfId="19012"/>
    <cellStyle name="Normal 108 2 2 2 4 5" xfId="19013"/>
    <cellStyle name="Normal 108 2 2 2 5" xfId="19014"/>
    <cellStyle name="Normal 108 2 2 2 5 2" xfId="19015"/>
    <cellStyle name="Normal 108 2 2 2 5 2 2" xfId="19016"/>
    <cellStyle name="Normal 108 2 2 2 5 2 2 2" xfId="19017"/>
    <cellStyle name="Normal 108 2 2 2 5 2 3" xfId="19018"/>
    <cellStyle name="Normal 108 2 2 2 5 3" xfId="19019"/>
    <cellStyle name="Normal 108 2 2 2 5 3 2" xfId="19020"/>
    <cellStyle name="Normal 108 2 2 2 5 4" xfId="19021"/>
    <cellStyle name="Normal 108 2 2 2 6" xfId="19022"/>
    <cellStyle name="Normal 108 2 2 2 6 2" xfId="19023"/>
    <cellStyle name="Normal 108 2 2 2 6 2 2" xfId="19024"/>
    <cellStyle name="Normal 108 2 2 2 6 3" xfId="19025"/>
    <cellStyle name="Normal 108 2 2 2 7" xfId="19026"/>
    <cellStyle name="Normal 108 2 2 2 7 2" xfId="19027"/>
    <cellStyle name="Normal 108 2 2 2 8" xfId="19028"/>
    <cellStyle name="Normal 108 2 2 3" xfId="19029"/>
    <cellStyle name="Normal 108 2 2 3 2" xfId="19030"/>
    <cellStyle name="Normal 108 2 2 3 2 2" xfId="19031"/>
    <cellStyle name="Normal 108 2 2 3 2 2 2" xfId="19032"/>
    <cellStyle name="Normal 108 2 2 3 2 2 2 2" xfId="19033"/>
    <cellStyle name="Normal 108 2 2 3 2 2 2 2 2" xfId="19034"/>
    <cellStyle name="Normal 108 2 2 3 2 2 2 3" xfId="19035"/>
    <cellStyle name="Normal 108 2 2 3 2 2 3" xfId="19036"/>
    <cellStyle name="Normal 108 2 2 3 2 2 3 2" xfId="19037"/>
    <cellStyle name="Normal 108 2 2 3 2 2 4" xfId="19038"/>
    <cellStyle name="Normal 108 2 2 3 2 3" xfId="19039"/>
    <cellStyle name="Normal 108 2 2 3 2 3 2" xfId="19040"/>
    <cellStyle name="Normal 108 2 2 3 2 3 2 2" xfId="19041"/>
    <cellStyle name="Normal 108 2 2 3 2 3 3" xfId="19042"/>
    <cellStyle name="Normal 108 2 2 3 2 4" xfId="19043"/>
    <cellStyle name="Normal 108 2 2 3 2 4 2" xfId="19044"/>
    <cellStyle name="Normal 108 2 2 3 2 5" xfId="19045"/>
    <cellStyle name="Normal 108 2 2 3 3" xfId="19046"/>
    <cellStyle name="Normal 108 2 2 3 3 2" xfId="19047"/>
    <cellStyle name="Normal 108 2 2 3 3 2 2" xfId="19048"/>
    <cellStyle name="Normal 108 2 2 3 3 2 2 2" xfId="19049"/>
    <cellStyle name="Normal 108 2 2 3 3 2 2 2 2" xfId="19050"/>
    <cellStyle name="Normal 108 2 2 3 3 2 2 3" xfId="19051"/>
    <cellStyle name="Normal 108 2 2 3 3 2 3" xfId="19052"/>
    <cellStyle name="Normal 108 2 2 3 3 2 3 2" xfId="19053"/>
    <cellStyle name="Normal 108 2 2 3 3 2 4" xfId="19054"/>
    <cellStyle name="Normal 108 2 2 3 3 3" xfId="19055"/>
    <cellStyle name="Normal 108 2 2 3 3 3 2" xfId="19056"/>
    <cellStyle name="Normal 108 2 2 3 3 3 2 2" xfId="19057"/>
    <cellStyle name="Normal 108 2 2 3 3 3 3" xfId="19058"/>
    <cellStyle name="Normal 108 2 2 3 3 4" xfId="19059"/>
    <cellStyle name="Normal 108 2 2 3 3 4 2" xfId="19060"/>
    <cellStyle name="Normal 108 2 2 3 3 5" xfId="19061"/>
    <cellStyle name="Normal 108 2 2 3 4" xfId="19062"/>
    <cellStyle name="Normal 108 2 2 3 4 2" xfId="19063"/>
    <cellStyle name="Normal 108 2 2 3 4 2 2" xfId="19064"/>
    <cellStyle name="Normal 108 2 2 3 4 2 2 2" xfId="19065"/>
    <cellStyle name="Normal 108 2 2 3 4 2 3" xfId="19066"/>
    <cellStyle name="Normal 108 2 2 3 4 3" xfId="19067"/>
    <cellStyle name="Normal 108 2 2 3 4 3 2" xfId="19068"/>
    <cellStyle name="Normal 108 2 2 3 4 4" xfId="19069"/>
    <cellStyle name="Normal 108 2 2 3 5" xfId="19070"/>
    <cellStyle name="Normal 108 2 2 3 5 2" xfId="19071"/>
    <cellStyle name="Normal 108 2 2 3 5 2 2" xfId="19072"/>
    <cellStyle name="Normal 108 2 2 3 5 3" xfId="19073"/>
    <cellStyle name="Normal 108 2 2 3 6" xfId="19074"/>
    <cellStyle name="Normal 108 2 2 3 6 2" xfId="19075"/>
    <cellStyle name="Normal 108 2 2 3 7" xfId="19076"/>
    <cellStyle name="Normal 108 2 2 4" xfId="19077"/>
    <cellStyle name="Normal 108 2 2 4 2" xfId="19078"/>
    <cellStyle name="Normal 108 2 2 4 2 2" xfId="19079"/>
    <cellStyle name="Normal 108 2 2 4 2 2 2" xfId="19080"/>
    <cellStyle name="Normal 108 2 2 4 2 2 2 2" xfId="19081"/>
    <cellStyle name="Normal 108 2 2 4 2 2 3" xfId="19082"/>
    <cellStyle name="Normal 108 2 2 4 2 3" xfId="19083"/>
    <cellStyle name="Normal 108 2 2 4 2 3 2" xfId="19084"/>
    <cellStyle name="Normal 108 2 2 4 2 4" xfId="19085"/>
    <cellStyle name="Normal 108 2 2 4 3" xfId="19086"/>
    <cellStyle name="Normal 108 2 2 4 3 2" xfId="19087"/>
    <cellStyle name="Normal 108 2 2 4 3 2 2" xfId="19088"/>
    <cellStyle name="Normal 108 2 2 4 3 3" xfId="19089"/>
    <cellStyle name="Normal 108 2 2 4 4" xfId="19090"/>
    <cellStyle name="Normal 108 2 2 4 4 2" xfId="19091"/>
    <cellStyle name="Normal 108 2 2 4 5" xfId="19092"/>
    <cellStyle name="Normal 108 2 2 5" xfId="19093"/>
    <cellStyle name="Normal 108 2 2 5 2" xfId="19094"/>
    <cellStyle name="Normal 108 2 2 5 2 2" xfId="19095"/>
    <cellStyle name="Normal 108 2 2 5 2 2 2" xfId="19096"/>
    <cellStyle name="Normal 108 2 2 5 2 2 2 2" xfId="19097"/>
    <cellStyle name="Normal 108 2 2 5 2 2 3" xfId="19098"/>
    <cellStyle name="Normal 108 2 2 5 2 3" xfId="19099"/>
    <cellStyle name="Normal 108 2 2 5 2 3 2" xfId="19100"/>
    <cellStyle name="Normal 108 2 2 5 2 4" xfId="19101"/>
    <cellStyle name="Normal 108 2 2 5 3" xfId="19102"/>
    <cellStyle name="Normal 108 2 2 5 3 2" xfId="19103"/>
    <cellStyle name="Normal 108 2 2 5 3 2 2" xfId="19104"/>
    <cellStyle name="Normal 108 2 2 5 3 3" xfId="19105"/>
    <cellStyle name="Normal 108 2 2 5 4" xfId="19106"/>
    <cellStyle name="Normal 108 2 2 5 4 2" xfId="19107"/>
    <cellStyle name="Normal 108 2 2 5 5" xfId="19108"/>
    <cellStyle name="Normal 108 2 2 6" xfId="19109"/>
    <cellStyle name="Normal 108 2 2 6 2" xfId="19110"/>
    <cellStyle name="Normal 108 2 2 6 2 2" xfId="19111"/>
    <cellStyle name="Normal 108 2 2 6 2 2 2" xfId="19112"/>
    <cellStyle name="Normal 108 2 2 6 2 3" xfId="19113"/>
    <cellStyle name="Normal 108 2 2 6 3" xfId="19114"/>
    <cellStyle name="Normal 108 2 2 6 3 2" xfId="19115"/>
    <cellStyle name="Normal 108 2 2 6 4" xfId="19116"/>
    <cellStyle name="Normal 108 2 2 7" xfId="19117"/>
    <cellStyle name="Normal 108 2 2 7 2" xfId="19118"/>
    <cellStyle name="Normal 108 2 2 7 2 2" xfId="19119"/>
    <cellStyle name="Normal 108 2 2 7 3" xfId="19120"/>
    <cellStyle name="Normal 108 2 2 8" xfId="19121"/>
    <cellStyle name="Normal 108 2 2 8 2" xfId="19122"/>
    <cellStyle name="Normal 108 2 2 9" xfId="19123"/>
    <cellStyle name="Normal 108 2 3" xfId="19124"/>
    <cellStyle name="Normal 108 2 3 2" xfId="19125"/>
    <cellStyle name="Normal 108 2 3 2 2" xfId="19126"/>
    <cellStyle name="Normal 108 2 3 2 2 2" xfId="19127"/>
    <cellStyle name="Normal 108 2 3 2 2 2 2" xfId="19128"/>
    <cellStyle name="Normal 108 2 3 2 2 2 2 2" xfId="19129"/>
    <cellStyle name="Normal 108 2 3 2 2 2 2 2 2" xfId="19130"/>
    <cellStyle name="Normal 108 2 3 2 2 2 2 3" xfId="19131"/>
    <cellStyle name="Normal 108 2 3 2 2 2 3" xfId="19132"/>
    <cellStyle name="Normal 108 2 3 2 2 2 3 2" xfId="19133"/>
    <cellStyle name="Normal 108 2 3 2 2 2 4" xfId="19134"/>
    <cellStyle name="Normal 108 2 3 2 2 3" xfId="19135"/>
    <cellStyle name="Normal 108 2 3 2 2 3 2" xfId="19136"/>
    <cellStyle name="Normal 108 2 3 2 2 3 2 2" xfId="19137"/>
    <cellStyle name="Normal 108 2 3 2 2 3 3" xfId="19138"/>
    <cellStyle name="Normal 108 2 3 2 2 4" xfId="19139"/>
    <cellStyle name="Normal 108 2 3 2 2 4 2" xfId="19140"/>
    <cellStyle name="Normal 108 2 3 2 2 5" xfId="19141"/>
    <cellStyle name="Normal 108 2 3 2 3" xfId="19142"/>
    <cellStyle name="Normal 108 2 3 2 3 2" xfId="19143"/>
    <cellStyle name="Normal 108 2 3 2 3 2 2" xfId="19144"/>
    <cellStyle name="Normal 108 2 3 2 3 2 2 2" xfId="19145"/>
    <cellStyle name="Normal 108 2 3 2 3 2 2 2 2" xfId="19146"/>
    <cellStyle name="Normal 108 2 3 2 3 2 2 3" xfId="19147"/>
    <cellStyle name="Normal 108 2 3 2 3 2 3" xfId="19148"/>
    <cellStyle name="Normal 108 2 3 2 3 2 3 2" xfId="19149"/>
    <cellStyle name="Normal 108 2 3 2 3 2 4" xfId="19150"/>
    <cellStyle name="Normal 108 2 3 2 3 3" xfId="19151"/>
    <cellStyle name="Normal 108 2 3 2 3 3 2" xfId="19152"/>
    <cellStyle name="Normal 108 2 3 2 3 3 2 2" xfId="19153"/>
    <cellStyle name="Normal 108 2 3 2 3 3 3" xfId="19154"/>
    <cellStyle name="Normal 108 2 3 2 3 4" xfId="19155"/>
    <cellStyle name="Normal 108 2 3 2 3 4 2" xfId="19156"/>
    <cellStyle name="Normal 108 2 3 2 3 5" xfId="19157"/>
    <cellStyle name="Normal 108 2 3 2 4" xfId="19158"/>
    <cellStyle name="Normal 108 2 3 2 4 2" xfId="19159"/>
    <cellStyle name="Normal 108 2 3 2 4 2 2" xfId="19160"/>
    <cellStyle name="Normal 108 2 3 2 4 2 2 2" xfId="19161"/>
    <cellStyle name="Normal 108 2 3 2 4 2 3" xfId="19162"/>
    <cellStyle name="Normal 108 2 3 2 4 3" xfId="19163"/>
    <cellStyle name="Normal 108 2 3 2 4 3 2" xfId="19164"/>
    <cellStyle name="Normal 108 2 3 2 4 4" xfId="19165"/>
    <cellStyle name="Normal 108 2 3 2 5" xfId="19166"/>
    <cellStyle name="Normal 108 2 3 2 5 2" xfId="19167"/>
    <cellStyle name="Normal 108 2 3 2 5 2 2" xfId="19168"/>
    <cellStyle name="Normal 108 2 3 2 5 3" xfId="19169"/>
    <cellStyle name="Normal 108 2 3 2 6" xfId="19170"/>
    <cellStyle name="Normal 108 2 3 2 6 2" xfId="19171"/>
    <cellStyle name="Normal 108 2 3 2 7" xfId="19172"/>
    <cellStyle name="Normal 108 2 3 3" xfId="19173"/>
    <cellStyle name="Normal 108 2 3 3 2" xfId="19174"/>
    <cellStyle name="Normal 108 2 3 3 2 2" xfId="19175"/>
    <cellStyle name="Normal 108 2 3 3 2 2 2" xfId="19176"/>
    <cellStyle name="Normal 108 2 3 3 2 2 2 2" xfId="19177"/>
    <cellStyle name="Normal 108 2 3 3 2 2 3" xfId="19178"/>
    <cellStyle name="Normal 108 2 3 3 2 3" xfId="19179"/>
    <cellStyle name="Normal 108 2 3 3 2 3 2" xfId="19180"/>
    <cellStyle name="Normal 108 2 3 3 2 4" xfId="19181"/>
    <cellStyle name="Normal 108 2 3 3 3" xfId="19182"/>
    <cellStyle name="Normal 108 2 3 3 3 2" xfId="19183"/>
    <cellStyle name="Normal 108 2 3 3 3 2 2" xfId="19184"/>
    <cellStyle name="Normal 108 2 3 3 3 3" xfId="19185"/>
    <cellStyle name="Normal 108 2 3 3 4" xfId="19186"/>
    <cellStyle name="Normal 108 2 3 3 4 2" xfId="19187"/>
    <cellStyle name="Normal 108 2 3 3 5" xfId="19188"/>
    <cellStyle name="Normal 108 2 3 4" xfId="19189"/>
    <cellStyle name="Normal 108 2 3 4 2" xfId="19190"/>
    <cellStyle name="Normal 108 2 3 4 2 2" xfId="19191"/>
    <cellStyle name="Normal 108 2 3 4 2 2 2" xfId="19192"/>
    <cellStyle name="Normal 108 2 3 4 2 2 2 2" xfId="19193"/>
    <cellStyle name="Normal 108 2 3 4 2 2 3" xfId="19194"/>
    <cellStyle name="Normal 108 2 3 4 2 3" xfId="19195"/>
    <cellStyle name="Normal 108 2 3 4 2 3 2" xfId="19196"/>
    <cellStyle name="Normal 108 2 3 4 2 4" xfId="19197"/>
    <cellStyle name="Normal 108 2 3 4 3" xfId="19198"/>
    <cellStyle name="Normal 108 2 3 4 3 2" xfId="19199"/>
    <cellStyle name="Normal 108 2 3 4 3 2 2" xfId="19200"/>
    <cellStyle name="Normal 108 2 3 4 3 3" xfId="19201"/>
    <cellStyle name="Normal 108 2 3 4 4" xfId="19202"/>
    <cellStyle name="Normal 108 2 3 4 4 2" xfId="19203"/>
    <cellStyle name="Normal 108 2 3 4 5" xfId="19204"/>
    <cellStyle name="Normal 108 2 3 5" xfId="19205"/>
    <cellStyle name="Normal 108 2 3 5 2" xfId="19206"/>
    <cellStyle name="Normal 108 2 3 5 2 2" xfId="19207"/>
    <cellStyle name="Normal 108 2 3 5 2 2 2" xfId="19208"/>
    <cellStyle name="Normal 108 2 3 5 2 3" xfId="19209"/>
    <cellStyle name="Normal 108 2 3 5 3" xfId="19210"/>
    <cellStyle name="Normal 108 2 3 5 3 2" xfId="19211"/>
    <cellStyle name="Normal 108 2 3 5 4" xfId="19212"/>
    <cellStyle name="Normal 108 2 3 6" xfId="19213"/>
    <cellStyle name="Normal 108 2 3 6 2" xfId="19214"/>
    <cellStyle name="Normal 108 2 3 6 2 2" xfId="19215"/>
    <cellStyle name="Normal 108 2 3 6 3" xfId="19216"/>
    <cellStyle name="Normal 108 2 3 7" xfId="19217"/>
    <cellStyle name="Normal 108 2 3 7 2" xfId="19218"/>
    <cellStyle name="Normal 108 2 3 8" xfId="19219"/>
    <cellStyle name="Normal 108 2 4" xfId="19220"/>
    <cellStyle name="Normal 108 2 4 2" xfId="19221"/>
    <cellStyle name="Normal 108 2 4 2 2" xfId="19222"/>
    <cellStyle name="Normal 108 2 4 2 2 2" xfId="19223"/>
    <cellStyle name="Normal 108 2 4 2 2 2 2" xfId="19224"/>
    <cellStyle name="Normal 108 2 4 2 2 2 2 2" xfId="19225"/>
    <cellStyle name="Normal 108 2 4 2 2 2 3" xfId="19226"/>
    <cellStyle name="Normal 108 2 4 2 2 3" xfId="19227"/>
    <cellStyle name="Normal 108 2 4 2 2 3 2" xfId="19228"/>
    <cellStyle name="Normal 108 2 4 2 2 4" xfId="19229"/>
    <cellStyle name="Normal 108 2 4 2 3" xfId="19230"/>
    <cellStyle name="Normal 108 2 4 2 3 2" xfId="19231"/>
    <cellStyle name="Normal 108 2 4 2 3 2 2" xfId="19232"/>
    <cellStyle name="Normal 108 2 4 2 3 3" xfId="19233"/>
    <cellStyle name="Normal 108 2 4 2 4" xfId="19234"/>
    <cellStyle name="Normal 108 2 4 2 4 2" xfId="19235"/>
    <cellStyle name="Normal 108 2 4 2 5" xfId="19236"/>
    <cellStyle name="Normal 108 2 4 3" xfId="19237"/>
    <cellStyle name="Normal 108 2 4 3 2" xfId="19238"/>
    <cellStyle name="Normal 108 2 4 3 2 2" xfId="19239"/>
    <cellStyle name="Normal 108 2 4 3 2 2 2" xfId="19240"/>
    <cellStyle name="Normal 108 2 4 3 2 2 2 2" xfId="19241"/>
    <cellStyle name="Normal 108 2 4 3 2 2 3" xfId="19242"/>
    <cellStyle name="Normal 108 2 4 3 2 3" xfId="19243"/>
    <cellStyle name="Normal 108 2 4 3 2 3 2" xfId="19244"/>
    <cellStyle name="Normal 108 2 4 3 2 4" xfId="19245"/>
    <cellStyle name="Normal 108 2 4 3 3" xfId="19246"/>
    <cellStyle name="Normal 108 2 4 3 3 2" xfId="19247"/>
    <cellStyle name="Normal 108 2 4 3 3 2 2" xfId="19248"/>
    <cellStyle name="Normal 108 2 4 3 3 3" xfId="19249"/>
    <cellStyle name="Normal 108 2 4 3 4" xfId="19250"/>
    <cellStyle name="Normal 108 2 4 3 4 2" xfId="19251"/>
    <cellStyle name="Normal 108 2 4 3 5" xfId="19252"/>
    <cellStyle name="Normal 108 2 4 4" xfId="19253"/>
    <cellStyle name="Normal 108 2 4 4 2" xfId="19254"/>
    <cellStyle name="Normal 108 2 4 4 2 2" xfId="19255"/>
    <cellStyle name="Normal 108 2 4 4 2 2 2" xfId="19256"/>
    <cellStyle name="Normal 108 2 4 4 2 3" xfId="19257"/>
    <cellStyle name="Normal 108 2 4 4 3" xfId="19258"/>
    <cellStyle name="Normal 108 2 4 4 3 2" xfId="19259"/>
    <cellStyle name="Normal 108 2 4 4 4" xfId="19260"/>
    <cellStyle name="Normal 108 2 4 5" xfId="19261"/>
    <cellStyle name="Normal 108 2 4 5 2" xfId="19262"/>
    <cellStyle name="Normal 108 2 4 5 2 2" xfId="19263"/>
    <cellStyle name="Normal 108 2 4 5 3" xfId="19264"/>
    <cellStyle name="Normal 108 2 4 6" xfId="19265"/>
    <cellStyle name="Normal 108 2 4 6 2" xfId="19266"/>
    <cellStyle name="Normal 108 2 4 7" xfId="19267"/>
    <cellStyle name="Normal 108 2 5" xfId="19268"/>
    <cellStyle name="Normal 108 2 5 2" xfId="19269"/>
    <cellStyle name="Normal 108 2 5 2 2" xfId="19270"/>
    <cellStyle name="Normal 108 2 5 2 2 2" xfId="19271"/>
    <cellStyle name="Normal 108 2 5 2 2 2 2" xfId="19272"/>
    <cellStyle name="Normal 108 2 5 2 2 2 2 2" xfId="19273"/>
    <cellStyle name="Normal 108 2 5 2 2 2 3" xfId="19274"/>
    <cellStyle name="Normal 108 2 5 2 2 3" xfId="19275"/>
    <cellStyle name="Normal 108 2 5 2 2 3 2" xfId="19276"/>
    <cellStyle name="Normal 108 2 5 2 2 4" xfId="19277"/>
    <cellStyle name="Normal 108 2 5 2 3" xfId="19278"/>
    <cellStyle name="Normal 108 2 5 2 3 2" xfId="19279"/>
    <cellStyle name="Normal 108 2 5 2 3 2 2" xfId="19280"/>
    <cellStyle name="Normal 108 2 5 2 3 3" xfId="19281"/>
    <cellStyle name="Normal 108 2 5 2 4" xfId="19282"/>
    <cellStyle name="Normal 108 2 5 2 4 2" xfId="19283"/>
    <cellStyle name="Normal 108 2 5 2 5" xfId="19284"/>
    <cellStyle name="Normal 108 2 5 3" xfId="19285"/>
    <cellStyle name="Normal 108 2 5 3 2" xfId="19286"/>
    <cellStyle name="Normal 108 2 5 3 2 2" xfId="19287"/>
    <cellStyle name="Normal 108 2 5 3 2 2 2" xfId="19288"/>
    <cellStyle name="Normal 108 2 5 3 2 3" xfId="19289"/>
    <cellStyle name="Normal 108 2 5 3 3" xfId="19290"/>
    <cellStyle name="Normal 108 2 5 3 3 2" xfId="19291"/>
    <cellStyle name="Normal 108 2 5 3 4" xfId="19292"/>
    <cellStyle name="Normal 108 2 5 4" xfId="19293"/>
    <cellStyle name="Normal 108 2 5 4 2" xfId="19294"/>
    <cellStyle name="Normal 108 2 5 4 2 2" xfId="19295"/>
    <cellStyle name="Normal 108 2 5 4 3" xfId="19296"/>
    <cellStyle name="Normal 108 2 5 5" xfId="19297"/>
    <cellStyle name="Normal 108 2 5 5 2" xfId="19298"/>
    <cellStyle name="Normal 108 2 5 6" xfId="19299"/>
    <cellStyle name="Normal 108 2 6" xfId="19300"/>
    <cellStyle name="Normal 108 2 6 2" xfId="19301"/>
    <cellStyle name="Normal 108 2 6 2 2" xfId="19302"/>
    <cellStyle name="Normal 108 2 6 2 2 2" xfId="19303"/>
    <cellStyle name="Normal 108 2 6 2 2 2 2" xfId="19304"/>
    <cellStyle name="Normal 108 2 6 2 2 3" xfId="19305"/>
    <cellStyle name="Normal 108 2 6 2 3" xfId="19306"/>
    <cellStyle name="Normal 108 2 6 2 3 2" xfId="19307"/>
    <cellStyle name="Normal 108 2 6 2 4" xfId="19308"/>
    <cellStyle name="Normal 108 2 6 3" xfId="19309"/>
    <cellStyle name="Normal 108 2 6 3 2" xfId="19310"/>
    <cellStyle name="Normal 108 2 6 3 2 2" xfId="19311"/>
    <cellStyle name="Normal 108 2 6 3 3" xfId="19312"/>
    <cellStyle name="Normal 108 2 6 4" xfId="19313"/>
    <cellStyle name="Normal 108 2 6 4 2" xfId="19314"/>
    <cellStyle name="Normal 108 2 6 5" xfId="19315"/>
    <cellStyle name="Normal 108 2 7" xfId="19316"/>
    <cellStyle name="Normal 108 2 7 2" xfId="19317"/>
    <cellStyle name="Normal 108 2 7 2 2" xfId="19318"/>
    <cellStyle name="Normal 108 2 7 2 2 2" xfId="19319"/>
    <cellStyle name="Normal 108 2 7 2 2 2 2" xfId="19320"/>
    <cellStyle name="Normal 108 2 7 2 2 3" xfId="19321"/>
    <cellStyle name="Normal 108 2 7 2 3" xfId="19322"/>
    <cellStyle name="Normal 108 2 7 2 3 2" xfId="19323"/>
    <cellStyle name="Normal 108 2 7 2 4" xfId="19324"/>
    <cellStyle name="Normal 108 2 7 3" xfId="19325"/>
    <cellStyle name="Normal 108 2 7 3 2" xfId="19326"/>
    <cellStyle name="Normal 108 2 7 3 2 2" xfId="19327"/>
    <cellStyle name="Normal 108 2 7 3 3" xfId="19328"/>
    <cellStyle name="Normal 108 2 7 4" xfId="19329"/>
    <cellStyle name="Normal 108 2 7 4 2" xfId="19330"/>
    <cellStyle name="Normal 108 2 7 5" xfId="19331"/>
    <cellStyle name="Normal 108 2 8" xfId="19332"/>
    <cellStyle name="Normal 108 2 8 2" xfId="19333"/>
    <cellStyle name="Normal 108 2 8 2 2" xfId="19334"/>
    <cellStyle name="Normal 108 2 8 2 2 2" xfId="19335"/>
    <cellStyle name="Normal 108 2 8 2 3" xfId="19336"/>
    <cellStyle name="Normal 108 2 8 3" xfId="19337"/>
    <cellStyle name="Normal 108 2 8 3 2" xfId="19338"/>
    <cellStyle name="Normal 108 2 8 4" xfId="19339"/>
    <cellStyle name="Normal 108 2 9" xfId="19340"/>
    <cellStyle name="Normal 108 2 9 2" xfId="19341"/>
    <cellStyle name="Normal 108 2 9 2 2" xfId="19342"/>
    <cellStyle name="Normal 108 2 9 3" xfId="19343"/>
    <cellStyle name="Normal 108 3" xfId="19344"/>
    <cellStyle name="Normal 108 3 2" xfId="19345"/>
    <cellStyle name="Normal 108 3 2 2" xfId="19346"/>
    <cellStyle name="Normal 108 3 2 2 2" xfId="19347"/>
    <cellStyle name="Normal 108 3 2 2 2 2" xfId="19348"/>
    <cellStyle name="Normal 108 3 2 2 2 2 2" xfId="19349"/>
    <cellStyle name="Normal 108 3 2 2 2 2 2 2" xfId="19350"/>
    <cellStyle name="Normal 108 3 2 2 2 2 2 2 2" xfId="19351"/>
    <cellStyle name="Normal 108 3 2 2 2 2 2 3" xfId="19352"/>
    <cellStyle name="Normal 108 3 2 2 2 2 3" xfId="19353"/>
    <cellStyle name="Normal 108 3 2 2 2 2 3 2" xfId="19354"/>
    <cellStyle name="Normal 108 3 2 2 2 2 4" xfId="19355"/>
    <cellStyle name="Normal 108 3 2 2 2 3" xfId="19356"/>
    <cellStyle name="Normal 108 3 2 2 2 3 2" xfId="19357"/>
    <cellStyle name="Normal 108 3 2 2 2 3 2 2" xfId="19358"/>
    <cellStyle name="Normal 108 3 2 2 2 3 3" xfId="19359"/>
    <cellStyle name="Normal 108 3 2 2 2 4" xfId="19360"/>
    <cellStyle name="Normal 108 3 2 2 2 4 2" xfId="19361"/>
    <cellStyle name="Normal 108 3 2 2 2 5" xfId="19362"/>
    <cellStyle name="Normal 108 3 2 2 3" xfId="19363"/>
    <cellStyle name="Normal 108 3 2 2 3 2" xfId="19364"/>
    <cellStyle name="Normal 108 3 2 2 3 2 2" xfId="19365"/>
    <cellStyle name="Normal 108 3 2 2 3 2 2 2" xfId="19366"/>
    <cellStyle name="Normal 108 3 2 2 3 2 2 2 2" xfId="19367"/>
    <cellStyle name="Normal 108 3 2 2 3 2 2 3" xfId="19368"/>
    <cellStyle name="Normal 108 3 2 2 3 2 3" xfId="19369"/>
    <cellStyle name="Normal 108 3 2 2 3 2 3 2" xfId="19370"/>
    <cellStyle name="Normal 108 3 2 2 3 2 4" xfId="19371"/>
    <cellStyle name="Normal 108 3 2 2 3 3" xfId="19372"/>
    <cellStyle name="Normal 108 3 2 2 3 3 2" xfId="19373"/>
    <cellStyle name="Normal 108 3 2 2 3 3 2 2" xfId="19374"/>
    <cellStyle name="Normal 108 3 2 2 3 3 3" xfId="19375"/>
    <cellStyle name="Normal 108 3 2 2 3 4" xfId="19376"/>
    <cellStyle name="Normal 108 3 2 2 3 4 2" xfId="19377"/>
    <cellStyle name="Normal 108 3 2 2 3 5" xfId="19378"/>
    <cellStyle name="Normal 108 3 2 2 4" xfId="19379"/>
    <cellStyle name="Normal 108 3 2 2 4 2" xfId="19380"/>
    <cellStyle name="Normal 108 3 2 2 4 2 2" xfId="19381"/>
    <cellStyle name="Normal 108 3 2 2 4 2 2 2" xfId="19382"/>
    <cellStyle name="Normal 108 3 2 2 4 2 3" xfId="19383"/>
    <cellStyle name="Normal 108 3 2 2 4 3" xfId="19384"/>
    <cellStyle name="Normal 108 3 2 2 4 3 2" xfId="19385"/>
    <cellStyle name="Normal 108 3 2 2 4 4" xfId="19386"/>
    <cellStyle name="Normal 108 3 2 2 5" xfId="19387"/>
    <cellStyle name="Normal 108 3 2 2 5 2" xfId="19388"/>
    <cellStyle name="Normal 108 3 2 2 5 2 2" xfId="19389"/>
    <cellStyle name="Normal 108 3 2 2 5 3" xfId="19390"/>
    <cellStyle name="Normal 108 3 2 2 6" xfId="19391"/>
    <cellStyle name="Normal 108 3 2 2 6 2" xfId="19392"/>
    <cellStyle name="Normal 108 3 2 2 7" xfId="19393"/>
    <cellStyle name="Normal 108 3 2 3" xfId="19394"/>
    <cellStyle name="Normal 108 3 2 3 2" xfId="19395"/>
    <cellStyle name="Normal 108 3 2 3 2 2" xfId="19396"/>
    <cellStyle name="Normal 108 3 2 3 2 2 2" xfId="19397"/>
    <cellStyle name="Normal 108 3 2 3 2 2 2 2" xfId="19398"/>
    <cellStyle name="Normal 108 3 2 3 2 2 3" xfId="19399"/>
    <cellStyle name="Normal 108 3 2 3 2 3" xfId="19400"/>
    <cellStyle name="Normal 108 3 2 3 2 3 2" xfId="19401"/>
    <cellStyle name="Normal 108 3 2 3 2 4" xfId="19402"/>
    <cellStyle name="Normal 108 3 2 3 3" xfId="19403"/>
    <cellStyle name="Normal 108 3 2 3 3 2" xfId="19404"/>
    <cellStyle name="Normal 108 3 2 3 3 2 2" xfId="19405"/>
    <cellStyle name="Normal 108 3 2 3 3 3" xfId="19406"/>
    <cellStyle name="Normal 108 3 2 3 4" xfId="19407"/>
    <cellStyle name="Normal 108 3 2 3 4 2" xfId="19408"/>
    <cellStyle name="Normal 108 3 2 3 5" xfId="19409"/>
    <cellStyle name="Normal 108 3 2 4" xfId="19410"/>
    <cellStyle name="Normal 108 3 2 4 2" xfId="19411"/>
    <cellStyle name="Normal 108 3 2 4 2 2" xfId="19412"/>
    <cellStyle name="Normal 108 3 2 4 2 2 2" xfId="19413"/>
    <cellStyle name="Normal 108 3 2 4 2 2 2 2" xfId="19414"/>
    <cellStyle name="Normal 108 3 2 4 2 2 3" xfId="19415"/>
    <cellStyle name="Normal 108 3 2 4 2 3" xfId="19416"/>
    <cellStyle name="Normal 108 3 2 4 2 3 2" xfId="19417"/>
    <cellStyle name="Normal 108 3 2 4 2 4" xfId="19418"/>
    <cellStyle name="Normal 108 3 2 4 3" xfId="19419"/>
    <cellStyle name="Normal 108 3 2 4 3 2" xfId="19420"/>
    <cellStyle name="Normal 108 3 2 4 3 2 2" xfId="19421"/>
    <cellStyle name="Normal 108 3 2 4 3 3" xfId="19422"/>
    <cellStyle name="Normal 108 3 2 4 4" xfId="19423"/>
    <cellStyle name="Normal 108 3 2 4 4 2" xfId="19424"/>
    <cellStyle name="Normal 108 3 2 4 5" xfId="19425"/>
    <cellStyle name="Normal 108 3 2 5" xfId="19426"/>
    <cellStyle name="Normal 108 3 2 5 2" xfId="19427"/>
    <cellStyle name="Normal 108 3 2 5 2 2" xfId="19428"/>
    <cellStyle name="Normal 108 3 2 5 2 2 2" xfId="19429"/>
    <cellStyle name="Normal 108 3 2 5 2 3" xfId="19430"/>
    <cellStyle name="Normal 108 3 2 5 3" xfId="19431"/>
    <cellStyle name="Normal 108 3 2 5 3 2" xfId="19432"/>
    <cellStyle name="Normal 108 3 2 5 4" xfId="19433"/>
    <cellStyle name="Normal 108 3 2 6" xfId="19434"/>
    <cellStyle name="Normal 108 3 2 6 2" xfId="19435"/>
    <cellStyle name="Normal 108 3 2 6 2 2" xfId="19436"/>
    <cellStyle name="Normal 108 3 2 6 3" xfId="19437"/>
    <cellStyle name="Normal 108 3 2 7" xfId="19438"/>
    <cellStyle name="Normal 108 3 2 7 2" xfId="19439"/>
    <cellStyle name="Normal 108 3 2 8" xfId="19440"/>
    <cellStyle name="Normal 108 3 3" xfId="19441"/>
    <cellStyle name="Normal 108 3 3 2" xfId="19442"/>
    <cellStyle name="Normal 108 3 3 2 2" xfId="19443"/>
    <cellStyle name="Normal 108 3 3 2 2 2" xfId="19444"/>
    <cellStyle name="Normal 108 3 3 2 2 2 2" xfId="19445"/>
    <cellStyle name="Normal 108 3 3 2 2 2 2 2" xfId="19446"/>
    <cellStyle name="Normal 108 3 3 2 2 2 3" xfId="19447"/>
    <cellStyle name="Normal 108 3 3 2 2 3" xfId="19448"/>
    <cellStyle name="Normal 108 3 3 2 2 3 2" xfId="19449"/>
    <cellStyle name="Normal 108 3 3 2 2 4" xfId="19450"/>
    <cellStyle name="Normal 108 3 3 2 3" xfId="19451"/>
    <cellStyle name="Normal 108 3 3 2 3 2" xfId="19452"/>
    <cellStyle name="Normal 108 3 3 2 3 2 2" xfId="19453"/>
    <cellStyle name="Normal 108 3 3 2 3 3" xfId="19454"/>
    <cellStyle name="Normal 108 3 3 2 4" xfId="19455"/>
    <cellStyle name="Normal 108 3 3 2 4 2" xfId="19456"/>
    <cellStyle name="Normal 108 3 3 2 5" xfId="19457"/>
    <cellStyle name="Normal 108 3 3 3" xfId="19458"/>
    <cellStyle name="Normal 108 3 3 3 2" xfId="19459"/>
    <cellStyle name="Normal 108 3 3 3 2 2" xfId="19460"/>
    <cellStyle name="Normal 108 3 3 3 2 2 2" xfId="19461"/>
    <cellStyle name="Normal 108 3 3 3 2 2 2 2" xfId="19462"/>
    <cellStyle name="Normal 108 3 3 3 2 2 3" xfId="19463"/>
    <cellStyle name="Normal 108 3 3 3 2 3" xfId="19464"/>
    <cellStyle name="Normal 108 3 3 3 2 3 2" xfId="19465"/>
    <cellStyle name="Normal 108 3 3 3 2 4" xfId="19466"/>
    <cellStyle name="Normal 108 3 3 3 3" xfId="19467"/>
    <cellStyle name="Normal 108 3 3 3 3 2" xfId="19468"/>
    <cellStyle name="Normal 108 3 3 3 3 2 2" xfId="19469"/>
    <cellStyle name="Normal 108 3 3 3 3 3" xfId="19470"/>
    <cellStyle name="Normal 108 3 3 3 4" xfId="19471"/>
    <cellStyle name="Normal 108 3 3 3 4 2" xfId="19472"/>
    <cellStyle name="Normal 108 3 3 3 5" xfId="19473"/>
    <cellStyle name="Normal 108 3 3 4" xfId="19474"/>
    <cellStyle name="Normal 108 3 3 4 2" xfId="19475"/>
    <cellStyle name="Normal 108 3 3 4 2 2" xfId="19476"/>
    <cellStyle name="Normal 108 3 3 4 2 2 2" xfId="19477"/>
    <cellStyle name="Normal 108 3 3 4 2 3" xfId="19478"/>
    <cellStyle name="Normal 108 3 3 4 3" xfId="19479"/>
    <cellStyle name="Normal 108 3 3 4 3 2" xfId="19480"/>
    <cellStyle name="Normal 108 3 3 4 4" xfId="19481"/>
    <cellStyle name="Normal 108 3 3 5" xfId="19482"/>
    <cellStyle name="Normal 108 3 3 5 2" xfId="19483"/>
    <cellStyle name="Normal 108 3 3 5 2 2" xfId="19484"/>
    <cellStyle name="Normal 108 3 3 5 3" xfId="19485"/>
    <cellStyle name="Normal 108 3 3 6" xfId="19486"/>
    <cellStyle name="Normal 108 3 3 6 2" xfId="19487"/>
    <cellStyle name="Normal 108 3 3 7" xfId="19488"/>
    <cellStyle name="Normal 108 3 4" xfId="19489"/>
    <cellStyle name="Normal 108 3 4 2" xfId="19490"/>
    <cellStyle name="Normal 108 3 4 2 2" xfId="19491"/>
    <cellStyle name="Normal 108 3 4 2 2 2" xfId="19492"/>
    <cellStyle name="Normal 108 3 4 2 2 2 2" xfId="19493"/>
    <cellStyle name="Normal 108 3 4 2 2 2 2 2" xfId="19494"/>
    <cellStyle name="Normal 108 3 4 2 2 2 3" xfId="19495"/>
    <cellStyle name="Normal 108 3 4 2 2 3" xfId="19496"/>
    <cellStyle name="Normal 108 3 4 2 2 3 2" xfId="19497"/>
    <cellStyle name="Normal 108 3 4 2 2 4" xfId="19498"/>
    <cellStyle name="Normal 108 3 4 2 3" xfId="19499"/>
    <cellStyle name="Normal 108 3 4 2 3 2" xfId="19500"/>
    <cellStyle name="Normal 108 3 4 2 3 2 2" xfId="19501"/>
    <cellStyle name="Normal 108 3 4 2 3 3" xfId="19502"/>
    <cellStyle name="Normal 108 3 4 2 4" xfId="19503"/>
    <cellStyle name="Normal 108 3 4 2 4 2" xfId="19504"/>
    <cellStyle name="Normal 108 3 4 2 5" xfId="19505"/>
    <cellStyle name="Normal 108 3 4 3" xfId="19506"/>
    <cellStyle name="Normal 108 3 4 3 2" xfId="19507"/>
    <cellStyle name="Normal 108 3 4 3 2 2" xfId="19508"/>
    <cellStyle name="Normal 108 3 4 3 2 2 2" xfId="19509"/>
    <cellStyle name="Normal 108 3 4 3 2 3" xfId="19510"/>
    <cellStyle name="Normal 108 3 4 3 3" xfId="19511"/>
    <cellStyle name="Normal 108 3 4 3 3 2" xfId="19512"/>
    <cellStyle name="Normal 108 3 4 3 4" xfId="19513"/>
    <cellStyle name="Normal 108 3 4 4" xfId="19514"/>
    <cellStyle name="Normal 108 3 4 4 2" xfId="19515"/>
    <cellStyle name="Normal 108 3 4 4 2 2" xfId="19516"/>
    <cellStyle name="Normal 108 3 4 4 3" xfId="19517"/>
    <cellStyle name="Normal 108 3 4 5" xfId="19518"/>
    <cellStyle name="Normal 108 3 4 5 2" xfId="19519"/>
    <cellStyle name="Normal 108 3 4 6" xfId="19520"/>
    <cellStyle name="Normal 108 3 5" xfId="19521"/>
    <cellStyle name="Normal 108 3 5 2" xfId="19522"/>
    <cellStyle name="Normal 108 3 5 2 2" xfId="19523"/>
    <cellStyle name="Normal 108 3 5 2 2 2" xfId="19524"/>
    <cellStyle name="Normal 108 3 5 2 2 2 2" xfId="19525"/>
    <cellStyle name="Normal 108 3 5 2 2 3" xfId="19526"/>
    <cellStyle name="Normal 108 3 5 2 3" xfId="19527"/>
    <cellStyle name="Normal 108 3 5 2 3 2" xfId="19528"/>
    <cellStyle name="Normal 108 3 5 2 4" xfId="19529"/>
    <cellStyle name="Normal 108 3 5 3" xfId="19530"/>
    <cellStyle name="Normal 108 3 5 3 2" xfId="19531"/>
    <cellStyle name="Normal 108 3 5 3 2 2" xfId="19532"/>
    <cellStyle name="Normal 108 3 5 3 3" xfId="19533"/>
    <cellStyle name="Normal 108 3 5 4" xfId="19534"/>
    <cellStyle name="Normal 108 3 5 4 2" xfId="19535"/>
    <cellStyle name="Normal 108 3 5 5" xfId="19536"/>
    <cellStyle name="Normal 108 3 6" xfId="19537"/>
    <cellStyle name="Normal 108 3 6 2" xfId="19538"/>
    <cellStyle name="Normal 108 3 6 2 2" xfId="19539"/>
    <cellStyle name="Normal 108 3 6 2 2 2" xfId="19540"/>
    <cellStyle name="Normal 108 3 6 2 3" xfId="19541"/>
    <cellStyle name="Normal 108 3 6 3" xfId="19542"/>
    <cellStyle name="Normal 108 3 6 3 2" xfId="19543"/>
    <cellStyle name="Normal 108 3 6 4" xfId="19544"/>
    <cellStyle name="Normal 108 3 7" xfId="19545"/>
    <cellStyle name="Normal 108 3 7 2" xfId="19546"/>
    <cellStyle name="Normal 108 3 7 2 2" xfId="19547"/>
    <cellStyle name="Normal 108 3 7 3" xfId="19548"/>
    <cellStyle name="Normal 108 3 8" xfId="19549"/>
    <cellStyle name="Normal 108 3 8 2" xfId="19550"/>
    <cellStyle name="Normal 108 3 9" xfId="19551"/>
    <cellStyle name="Normal 108 4" xfId="19552"/>
    <cellStyle name="Normal 108 4 2" xfId="19553"/>
    <cellStyle name="Normal 108 4 2 2" xfId="19554"/>
    <cellStyle name="Normal 108 4 2 2 2" xfId="19555"/>
    <cellStyle name="Normal 108 4 2 2 2 2" xfId="19556"/>
    <cellStyle name="Normal 108 4 2 2 2 2 2" xfId="19557"/>
    <cellStyle name="Normal 108 4 2 2 2 2 2 2" xfId="19558"/>
    <cellStyle name="Normal 108 4 2 2 2 2 3" xfId="19559"/>
    <cellStyle name="Normal 108 4 2 2 2 3" xfId="19560"/>
    <cellStyle name="Normal 108 4 2 2 2 3 2" xfId="19561"/>
    <cellStyle name="Normal 108 4 2 2 2 4" xfId="19562"/>
    <cellStyle name="Normal 108 4 2 2 3" xfId="19563"/>
    <cellStyle name="Normal 108 4 2 2 3 2" xfId="19564"/>
    <cellStyle name="Normal 108 4 2 2 3 2 2" xfId="19565"/>
    <cellStyle name="Normal 108 4 2 2 3 3" xfId="19566"/>
    <cellStyle name="Normal 108 4 2 2 4" xfId="19567"/>
    <cellStyle name="Normal 108 4 2 2 4 2" xfId="19568"/>
    <cellStyle name="Normal 108 4 2 2 5" xfId="19569"/>
    <cellStyle name="Normal 108 4 2 3" xfId="19570"/>
    <cellStyle name="Normal 108 4 2 3 2" xfId="19571"/>
    <cellStyle name="Normal 108 4 2 3 2 2" xfId="19572"/>
    <cellStyle name="Normal 108 4 2 3 2 2 2" xfId="19573"/>
    <cellStyle name="Normal 108 4 2 3 2 2 2 2" xfId="19574"/>
    <cellStyle name="Normal 108 4 2 3 2 2 3" xfId="19575"/>
    <cellStyle name="Normal 108 4 2 3 2 3" xfId="19576"/>
    <cellStyle name="Normal 108 4 2 3 2 3 2" xfId="19577"/>
    <cellStyle name="Normal 108 4 2 3 2 4" xfId="19578"/>
    <cellStyle name="Normal 108 4 2 3 3" xfId="19579"/>
    <cellStyle name="Normal 108 4 2 3 3 2" xfId="19580"/>
    <cellStyle name="Normal 108 4 2 3 3 2 2" xfId="19581"/>
    <cellStyle name="Normal 108 4 2 3 3 3" xfId="19582"/>
    <cellStyle name="Normal 108 4 2 3 4" xfId="19583"/>
    <cellStyle name="Normal 108 4 2 3 4 2" xfId="19584"/>
    <cellStyle name="Normal 108 4 2 3 5" xfId="19585"/>
    <cellStyle name="Normal 108 4 2 4" xfId="19586"/>
    <cellStyle name="Normal 108 4 2 4 2" xfId="19587"/>
    <cellStyle name="Normal 108 4 2 4 2 2" xfId="19588"/>
    <cellStyle name="Normal 108 4 2 4 2 2 2" xfId="19589"/>
    <cellStyle name="Normal 108 4 2 4 2 3" xfId="19590"/>
    <cellStyle name="Normal 108 4 2 4 3" xfId="19591"/>
    <cellStyle name="Normal 108 4 2 4 3 2" xfId="19592"/>
    <cellStyle name="Normal 108 4 2 4 4" xfId="19593"/>
    <cellStyle name="Normal 108 4 2 5" xfId="19594"/>
    <cellStyle name="Normal 108 4 2 5 2" xfId="19595"/>
    <cellStyle name="Normal 108 4 2 5 2 2" xfId="19596"/>
    <cellStyle name="Normal 108 4 2 5 3" xfId="19597"/>
    <cellStyle name="Normal 108 4 2 6" xfId="19598"/>
    <cellStyle name="Normal 108 4 2 6 2" xfId="19599"/>
    <cellStyle name="Normal 108 4 2 7" xfId="19600"/>
    <cellStyle name="Normal 108 4 3" xfId="19601"/>
    <cellStyle name="Normal 108 4 3 2" xfId="19602"/>
    <cellStyle name="Normal 108 4 3 2 2" xfId="19603"/>
    <cellStyle name="Normal 108 4 3 2 2 2" xfId="19604"/>
    <cellStyle name="Normal 108 4 3 2 2 2 2" xfId="19605"/>
    <cellStyle name="Normal 108 4 3 2 2 3" xfId="19606"/>
    <cellStyle name="Normal 108 4 3 2 3" xfId="19607"/>
    <cellStyle name="Normal 108 4 3 2 3 2" xfId="19608"/>
    <cellStyle name="Normal 108 4 3 2 4" xfId="19609"/>
    <cellStyle name="Normal 108 4 3 3" xfId="19610"/>
    <cellStyle name="Normal 108 4 3 3 2" xfId="19611"/>
    <cellStyle name="Normal 108 4 3 3 2 2" xfId="19612"/>
    <cellStyle name="Normal 108 4 3 3 3" xfId="19613"/>
    <cellStyle name="Normal 108 4 3 4" xfId="19614"/>
    <cellStyle name="Normal 108 4 3 4 2" xfId="19615"/>
    <cellStyle name="Normal 108 4 3 5" xfId="19616"/>
    <cellStyle name="Normal 108 4 4" xfId="19617"/>
    <cellStyle name="Normal 108 4 4 2" xfId="19618"/>
    <cellStyle name="Normal 108 4 4 2 2" xfId="19619"/>
    <cellStyle name="Normal 108 4 4 2 2 2" xfId="19620"/>
    <cellStyle name="Normal 108 4 4 2 2 2 2" xfId="19621"/>
    <cellStyle name="Normal 108 4 4 2 2 3" xfId="19622"/>
    <cellStyle name="Normal 108 4 4 2 3" xfId="19623"/>
    <cellStyle name="Normal 108 4 4 2 3 2" xfId="19624"/>
    <cellStyle name="Normal 108 4 4 2 4" xfId="19625"/>
    <cellStyle name="Normal 108 4 4 3" xfId="19626"/>
    <cellStyle name="Normal 108 4 4 3 2" xfId="19627"/>
    <cellStyle name="Normal 108 4 4 3 2 2" xfId="19628"/>
    <cellStyle name="Normal 108 4 4 3 3" xfId="19629"/>
    <cellStyle name="Normal 108 4 4 4" xfId="19630"/>
    <cellStyle name="Normal 108 4 4 4 2" xfId="19631"/>
    <cellStyle name="Normal 108 4 4 5" xfId="19632"/>
    <cellStyle name="Normal 108 4 5" xfId="19633"/>
    <cellStyle name="Normal 108 4 5 2" xfId="19634"/>
    <cellStyle name="Normal 108 4 5 2 2" xfId="19635"/>
    <cellStyle name="Normal 108 4 5 2 2 2" xfId="19636"/>
    <cellStyle name="Normal 108 4 5 2 3" xfId="19637"/>
    <cellStyle name="Normal 108 4 5 3" xfId="19638"/>
    <cellStyle name="Normal 108 4 5 3 2" xfId="19639"/>
    <cellStyle name="Normal 108 4 5 4" xfId="19640"/>
    <cellStyle name="Normal 108 4 6" xfId="19641"/>
    <cellStyle name="Normal 108 4 6 2" xfId="19642"/>
    <cellStyle name="Normal 108 4 6 2 2" xfId="19643"/>
    <cellStyle name="Normal 108 4 6 3" xfId="19644"/>
    <cellStyle name="Normal 108 4 7" xfId="19645"/>
    <cellStyle name="Normal 108 4 7 2" xfId="19646"/>
    <cellStyle name="Normal 108 4 8" xfId="19647"/>
    <cellStyle name="Normal 108 5" xfId="19648"/>
    <cellStyle name="Normal 108 5 2" xfId="19649"/>
    <cellStyle name="Normal 108 5 2 2" xfId="19650"/>
    <cellStyle name="Normal 108 5 2 2 2" xfId="19651"/>
    <cellStyle name="Normal 108 5 2 2 2 2" xfId="19652"/>
    <cellStyle name="Normal 108 5 2 2 2 2 2" xfId="19653"/>
    <cellStyle name="Normal 108 5 2 2 2 2 2 2" xfId="19654"/>
    <cellStyle name="Normal 108 5 2 2 2 2 3" xfId="19655"/>
    <cellStyle name="Normal 108 5 2 2 2 3" xfId="19656"/>
    <cellStyle name="Normal 108 5 2 2 2 3 2" xfId="19657"/>
    <cellStyle name="Normal 108 5 2 2 2 4" xfId="19658"/>
    <cellStyle name="Normal 108 5 2 2 3" xfId="19659"/>
    <cellStyle name="Normal 108 5 2 2 3 2" xfId="19660"/>
    <cellStyle name="Normal 108 5 2 2 3 2 2" xfId="19661"/>
    <cellStyle name="Normal 108 5 2 2 3 3" xfId="19662"/>
    <cellStyle name="Normal 108 5 2 2 4" xfId="19663"/>
    <cellStyle name="Normal 108 5 2 2 4 2" xfId="19664"/>
    <cellStyle name="Normal 108 5 2 2 5" xfId="19665"/>
    <cellStyle name="Normal 108 5 2 3" xfId="19666"/>
    <cellStyle name="Normal 108 5 2 3 2" xfId="19667"/>
    <cellStyle name="Normal 108 5 2 3 2 2" xfId="19668"/>
    <cellStyle name="Normal 108 5 2 3 2 2 2" xfId="19669"/>
    <cellStyle name="Normal 108 5 2 3 2 2 2 2" xfId="19670"/>
    <cellStyle name="Normal 108 5 2 3 2 2 3" xfId="19671"/>
    <cellStyle name="Normal 108 5 2 3 2 3" xfId="19672"/>
    <cellStyle name="Normal 108 5 2 3 2 3 2" xfId="19673"/>
    <cellStyle name="Normal 108 5 2 3 2 4" xfId="19674"/>
    <cellStyle name="Normal 108 5 2 3 3" xfId="19675"/>
    <cellStyle name="Normal 108 5 2 3 3 2" xfId="19676"/>
    <cellStyle name="Normal 108 5 2 3 3 2 2" xfId="19677"/>
    <cellStyle name="Normal 108 5 2 3 3 3" xfId="19678"/>
    <cellStyle name="Normal 108 5 2 3 4" xfId="19679"/>
    <cellStyle name="Normal 108 5 2 3 4 2" xfId="19680"/>
    <cellStyle name="Normal 108 5 2 3 5" xfId="19681"/>
    <cellStyle name="Normal 108 5 2 4" xfId="19682"/>
    <cellStyle name="Normal 108 5 2 4 2" xfId="19683"/>
    <cellStyle name="Normal 108 5 2 4 2 2" xfId="19684"/>
    <cellStyle name="Normal 108 5 2 4 2 2 2" xfId="19685"/>
    <cellStyle name="Normal 108 5 2 4 2 3" xfId="19686"/>
    <cellStyle name="Normal 108 5 2 4 3" xfId="19687"/>
    <cellStyle name="Normal 108 5 2 4 3 2" xfId="19688"/>
    <cellStyle name="Normal 108 5 2 4 4" xfId="19689"/>
    <cellStyle name="Normal 108 5 2 5" xfId="19690"/>
    <cellStyle name="Normal 108 5 2 5 2" xfId="19691"/>
    <cellStyle name="Normal 108 5 2 5 2 2" xfId="19692"/>
    <cellStyle name="Normal 108 5 2 5 3" xfId="19693"/>
    <cellStyle name="Normal 108 5 2 6" xfId="19694"/>
    <cellStyle name="Normal 108 5 2 6 2" xfId="19695"/>
    <cellStyle name="Normal 108 5 2 7" xfId="19696"/>
    <cellStyle name="Normal 108 5 3" xfId="19697"/>
    <cellStyle name="Normal 108 5 3 2" xfId="19698"/>
    <cellStyle name="Normal 108 5 3 2 2" xfId="19699"/>
    <cellStyle name="Normal 108 5 3 2 2 2" xfId="19700"/>
    <cellStyle name="Normal 108 5 3 2 2 2 2" xfId="19701"/>
    <cellStyle name="Normal 108 5 3 2 2 3" xfId="19702"/>
    <cellStyle name="Normal 108 5 3 2 3" xfId="19703"/>
    <cellStyle name="Normal 108 5 3 2 3 2" xfId="19704"/>
    <cellStyle name="Normal 108 5 3 2 4" xfId="19705"/>
    <cellStyle name="Normal 108 5 3 3" xfId="19706"/>
    <cellStyle name="Normal 108 5 3 3 2" xfId="19707"/>
    <cellStyle name="Normal 108 5 3 3 2 2" xfId="19708"/>
    <cellStyle name="Normal 108 5 3 3 3" xfId="19709"/>
    <cellStyle name="Normal 108 5 3 4" xfId="19710"/>
    <cellStyle name="Normal 108 5 3 4 2" xfId="19711"/>
    <cellStyle name="Normal 108 5 3 5" xfId="19712"/>
    <cellStyle name="Normal 108 5 4" xfId="19713"/>
    <cellStyle name="Normal 108 5 4 2" xfId="19714"/>
    <cellStyle name="Normal 108 5 4 2 2" xfId="19715"/>
    <cellStyle name="Normal 108 5 4 2 2 2" xfId="19716"/>
    <cellStyle name="Normal 108 5 4 2 2 2 2" xfId="19717"/>
    <cellStyle name="Normal 108 5 4 2 2 3" xfId="19718"/>
    <cellStyle name="Normal 108 5 4 2 3" xfId="19719"/>
    <cellStyle name="Normal 108 5 4 2 3 2" xfId="19720"/>
    <cellStyle name="Normal 108 5 4 2 4" xfId="19721"/>
    <cellStyle name="Normal 108 5 4 3" xfId="19722"/>
    <cellStyle name="Normal 108 5 4 3 2" xfId="19723"/>
    <cellStyle name="Normal 108 5 4 3 2 2" xfId="19724"/>
    <cellStyle name="Normal 108 5 4 3 3" xfId="19725"/>
    <cellStyle name="Normal 108 5 4 4" xfId="19726"/>
    <cellStyle name="Normal 108 5 4 4 2" xfId="19727"/>
    <cellStyle name="Normal 108 5 4 5" xfId="19728"/>
    <cellStyle name="Normal 108 5 5" xfId="19729"/>
    <cellStyle name="Normal 108 5 5 2" xfId="19730"/>
    <cellStyle name="Normal 108 5 5 2 2" xfId="19731"/>
    <cellStyle name="Normal 108 5 5 2 2 2" xfId="19732"/>
    <cellStyle name="Normal 108 5 5 2 3" xfId="19733"/>
    <cellStyle name="Normal 108 5 5 3" xfId="19734"/>
    <cellStyle name="Normal 108 5 5 3 2" xfId="19735"/>
    <cellStyle name="Normal 108 5 5 4" xfId="19736"/>
    <cellStyle name="Normal 108 5 6" xfId="19737"/>
    <cellStyle name="Normal 108 5 6 2" xfId="19738"/>
    <cellStyle name="Normal 108 5 6 2 2" xfId="19739"/>
    <cellStyle name="Normal 108 5 6 3" xfId="19740"/>
    <cellStyle name="Normal 108 5 7" xfId="19741"/>
    <cellStyle name="Normal 108 5 7 2" xfId="19742"/>
    <cellStyle name="Normal 108 5 8" xfId="19743"/>
    <cellStyle name="Normal 108 6" xfId="19744"/>
    <cellStyle name="Normal 108 6 2" xfId="19745"/>
    <cellStyle name="Normal 108 6 2 2" xfId="19746"/>
    <cellStyle name="Normal 108 6 2 2 2" xfId="19747"/>
    <cellStyle name="Normal 108 6 2 2 2 2" xfId="19748"/>
    <cellStyle name="Normal 108 6 2 2 2 2 2" xfId="19749"/>
    <cellStyle name="Normal 108 6 2 2 2 3" xfId="19750"/>
    <cellStyle name="Normal 108 6 2 2 3" xfId="19751"/>
    <cellStyle name="Normal 108 6 2 2 3 2" xfId="19752"/>
    <cellStyle name="Normal 108 6 2 2 4" xfId="19753"/>
    <cellStyle name="Normal 108 6 2 3" xfId="19754"/>
    <cellStyle name="Normal 108 6 2 3 2" xfId="19755"/>
    <cellStyle name="Normal 108 6 2 3 2 2" xfId="19756"/>
    <cellStyle name="Normal 108 6 2 3 3" xfId="19757"/>
    <cellStyle name="Normal 108 6 2 4" xfId="19758"/>
    <cellStyle name="Normal 108 6 2 4 2" xfId="19759"/>
    <cellStyle name="Normal 108 6 2 5" xfId="19760"/>
    <cellStyle name="Normal 108 6 3" xfId="19761"/>
    <cellStyle name="Normal 108 6 3 2" xfId="19762"/>
    <cellStyle name="Normal 108 6 3 2 2" xfId="19763"/>
    <cellStyle name="Normal 108 6 3 2 2 2" xfId="19764"/>
    <cellStyle name="Normal 108 6 3 2 2 2 2" xfId="19765"/>
    <cellStyle name="Normal 108 6 3 2 2 3" xfId="19766"/>
    <cellStyle name="Normal 108 6 3 2 3" xfId="19767"/>
    <cellStyle name="Normal 108 6 3 2 3 2" xfId="19768"/>
    <cellStyle name="Normal 108 6 3 2 4" xfId="19769"/>
    <cellStyle name="Normal 108 6 3 3" xfId="19770"/>
    <cellStyle name="Normal 108 6 3 3 2" xfId="19771"/>
    <cellStyle name="Normal 108 6 3 3 2 2" xfId="19772"/>
    <cellStyle name="Normal 108 6 3 3 3" xfId="19773"/>
    <cellStyle name="Normal 108 6 3 4" xfId="19774"/>
    <cellStyle name="Normal 108 6 3 4 2" xfId="19775"/>
    <cellStyle name="Normal 108 6 3 5" xfId="19776"/>
    <cellStyle name="Normal 108 6 4" xfId="19777"/>
    <cellStyle name="Normal 108 6 4 2" xfId="19778"/>
    <cellStyle name="Normal 108 6 4 2 2" xfId="19779"/>
    <cellStyle name="Normal 108 6 4 2 2 2" xfId="19780"/>
    <cellStyle name="Normal 108 6 4 2 3" xfId="19781"/>
    <cellStyle name="Normal 108 6 4 3" xfId="19782"/>
    <cellStyle name="Normal 108 6 4 3 2" xfId="19783"/>
    <cellStyle name="Normal 108 6 4 4" xfId="19784"/>
    <cellStyle name="Normal 108 6 5" xfId="19785"/>
    <cellStyle name="Normal 108 6 5 2" xfId="19786"/>
    <cellStyle name="Normal 108 6 5 2 2" xfId="19787"/>
    <cellStyle name="Normal 108 6 5 3" xfId="19788"/>
    <cellStyle name="Normal 108 6 6" xfId="19789"/>
    <cellStyle name="Normal 108 6 6 2" xfId="19790"/>
    <cellStyle name="Normal 108 6 7" xfId="19791"/>
    <cellStyle name="Normal 108 7" xfId="19792"/>
    <cellStyle name="Normal 108 7 2" xfId="19793"/>
    <cellStyle name="Normal 108 7 2 2" xfId="19794"/>
    <cellStyle name="Normal 108 7 2 2 2" xfId="19795"/>
    <cellStyle name="Normal 108 7 2 2 2 2" xfId="19796"/>
    <cellStyle name="Normal 108 7 2 2 2 2 2" xfId="19797"/>
    <cellStyle name="Normal 108 7 2 2 2 3" xfId="19798"/>
    <cellStyle name="Normal 108 7 2 2 3" xfId="19799"/>
    <cellStyle name="Normal 108 7 2 2 3 2" xfId="19800"/>
    <cellStyle name="Normal 108 7 2 2 4" xfId="19801"/>
    <cellStyle name="Normal 108 7 2 3" xfId="19802"/>
    <cellStyle name="Normal 108 7 2 3 2" xfId="19803"/>
    <cellStyle name="Normal 108 7 2 3 2 2" xfId="19804"/>
    <cellStyle name="Normal 108 7 2 3 3" xfId="19805"/>
    <cellStyle name="Normal 108 7 2 4" xfId="19806"/>
    <cellStyle name="Normal 108 7 2 4 2" xfId="19807"/>
    <cellStyle name="Normal 108 7 2 5" xfId="19808"/>
    <cellStyle name="Normal 108 7 3" xfId="19809"/>
    <cellStyle name="Normal 108 7 3 2" xfId="19810"/>
    <cellStyle name="Normal 108 7 3 2 2" xfId="19811"/>
    <cellStyle name="Normal 108 7 3 2 2 2" xfId="19812"/>
    <cellStyle name="Normal 108 7 3 2 2 2 2" xfId="19813"/>
    <cellStyle name="Normal 108 7 3 2 2 3" xfId="19814"/>
    <cellStyle name="Normal 108 7 3 2 3" xfId="19815"/>
    <cellStyle name="Normal 108 7 3 2 3 2" xfId="19816"/>
    <cellStyle name="Normal 108 7 3 2 4" xfId="19817"/>
    <cellStyle name="Normal 108 7 3 3" xfId="19818"/>
    <cellStyle name="Normal 108 7 3 3 2" xfId="19819"/>
    <cellStyle name="Normal 108 7 3 3 2 2" xfId="19820"/>
    <cellStyle name="Normal 108 7 3 3 3" xfId="19821"/>
    <cellStyle name="Normal 108 7 3 4" xfId="19822"/>
    <cellStyle name="Normal 108 7 3 4 2" xfId="19823"/>
    <cellStyle name="Normal 108 7 3 5" xfId="19824"/>
    <cellStyle name="Normal 108 7 4" xfId="19825"/>
    <cellStyle name="Normal 108 7 4 2" xfId="19826"/>
    <cellStyle name="Normal 108 7 4 2 2" xfId="19827"/>
    <cellStyle name="Normal 108 7 4 2 2 2" xfId="19828"/>
    <cellStyle name="Normal 108 7 4 2 3" xfId="19829"/>
    <cellStyle name="Normal 108 7 4 3" xfId="19830"/>
    <cellStyle name="Normal 108 7 4 3 2" xfId="19831"/>
    <cellStyle name="Normal 108 7 4 4" xfId="19832"/>
    <cellStyle name="Normal 108 7 5" xfId="19833"/>
    <cellStyle name="Normal 108 7 5 2" xfId="19834"/>
    <cellStyle name="Normal 108 7 5 2 2" xfId="19835"/>
    <cellStyle name="Normal 108 7 5 3" xfId="19836"/>
    <cellStyle name="Normal 108 7 6" xfId="19837"/>
    <cellStyle name="Normal 108 7 6 2" xfId="19838"/>
    <cellStyle name="Normal 108 7 7" xfId="19839"/>
    <cellStyle name="Normal 108 8" xfId="19840"/>
    <cellStyle name="Normal 108 8 2" xfId="19841"/>
    <cellStyle name="Normal 108 8 2 2" xfId="19842"/>
    <cellStyle name="Normal 108 8 2 2 2" xfId="19843"/>
    <cellStyle name="Normal 108 8 2 2 2 2" xfId="19844"/>
    <cellStyle name="Normal 108 8 2 2 2 2 2" xfId="19845"/>
    <cellStyle name="Normal 108 8 2 2 2 3" xfId="19846"/>
    <cellStyle name="Normal 108 8 2 2 3" xfId="19847"/>
    <cellStyle name="Normal 108 8 2 2 3 2" xfId="19848"/>
    <cellStyle name="Normal 108 8 2 2 4" xfId="19849"/>
    <cellStyle name="Normal 108 8 2 3" xfId="19850"/>
    <cellStyle name="Normal 108 8 2 3 2" xfId="19851"/>
    <cellStyle name="Normal 108 8 2 3 2 2" xfId="19852"/>
    <cellStyle name="Normal 108 8 2 3 3" xfId="19853"/>
    <cellStyle name="Normal 108 8 2 4" xfId="19854"/>
    <cellStyle name="Normal 108 8 2 4 2" xfId="19855"/>
    <cellStyle name="Normal 108 8 2 5" xfId="19856"/>
    <cellStyle name="Normal 108 8 3" xfId="19857"/>
    <cellStyle name="Normal 108 8 3 2" xfId="19858"/>
    <cellStyle name="Normal 108 8 3 2 2" xfId="19859"/>
    <cellStyle name="Normal 108 8 3 2 2 2" xfId="19860"/>
    <cellStyle name="Normal 108 8 3 2 2 2 2" xfId="19861"/>
    <cellStyle name="Normal 108 8 3 2 2 3" xfId="19862"/>
    <cellStyle name="Normal 108 8 3 2 3" xfId="19863"/>
    <cellStyle name="Normal 108 8 3 2 3 2" xfId="19864"/>
    <cellStyle name="Normal 108 8 3 2 4" xfId="19865"/>
    <cellStyle name="Normal 108 8 3 3" xfId="19866"/>
    <cellStyle name="Normal 108 8 3 3 2" xfId="19867"/>
    <cellStyle name="Normal 108 8 3 3 2 2" xfId="19868"/>
    <cellStyle name="Normal 108 8 3 3 3" xfId="19869"/>
    <cellStyle name="Normal 108 8 3 4" xfId="19870"/>
    <cellStyle name="Normal 108 8 3 4 2" xfId="19871"/>
    <cellStyle name="Normal 108 8 3 5" xfId="19872"/>
    <cellStyle name="Normal 108 8 4" xfId="19873"/>
    <cellStyle name="Normal 108 8 4 2" xfId="19874"/>
    <cellStyle name="Normal 108 8 4 2 2" xfId="19875"/>
    <cellStyle name="Normal 108 8 4 2 2 2" xfId="19876"/>
    <cellStyle name="Normal 108 8 4 2 3" xfId="19877"/>
    <cellStyle name="Normal 108 8 4 3" xfId="19878"/>
    <cellStyle name="Normal 108 8 4 3 2" xfId="19879"/>
    <cellStyle name="Normal 108 8 4 4" xfId="19880"/>
    <cellStyle name="Normal 108 8 5" xfId="19881"/>
    <cellStyle name="Normal 108 8 5 2" xfId="19882"/>
    <cellStyle name="Normal 108 8 5 2 2" xfId="19883"/>
    <cellStyle name="Normal 108 8 5 3" xfId="19884"/>
    <cellStyle name="Normal 108 8 6" xfId="19885"/>
    <cellStyle name="Normal 108 8 6 2" xfId="19886"/>
    <cellStyle name="Normal 108 8 7" xfId="19887"/>
    <cellStyle name="Normal 108 9" xfId="19888"/>
    <cellStyle name="Normal 108 9 2" xfId="19889"/>
    <cellStyle name="Normal 108 9 2 2" xfId="19890"/>
    <cellStyle name="Normal 108 9 2 2 2" xfId="19891"/>
    <cellStyle name="Normal 108 9 2 2 2 2" xfId="19892"/>
    <cellStyle name="Normal 108 9 2 2 2 2 2" xfId="19893"/>
    <cellStyle name="Normal 108 9 2 2 2 3" xfId="19894"/>
    <cellStyle name="Normal 108 9 2 2 3" xfId="19895"/>
    <cellStyle name="Normal 108 9 2 2 3 2" xfId="19896"/>
    <cellStyle name="Normal 108 9 2 2 4" xfId="19897"/>
    <cellStyle name="Normal 108 9 2 3" xfId="19898"/>
    <cellStyle name="Normal 108 9 2 3 2" xfId="19899"/>
    <cellStyle name="Normal 108 9 2 3 2 2" xfId="19900"/>
    <cellStyle name="Normal 108 9 2 3 3" xfId="19901"/>
    <cellStyle name="Normal 108 9 2 4" xfId="19902"/>
    <cellStyle name="Normal 108 9 2 4 2" xfId="19903"/>
    <cellStyle name="Normal 108 9 2 5" xfId="19904"/>
    <cellStyle name="Normal 108 9 3" xfId="19905"/>
    <cellStyle name="Normal 108 9 3 2" xfId="19906"/>
    <cellStyle name="Normal 108 9 3 2 2" xfId="19907"/>
    <cellStyle name="Normal 108 9 3 2 2 2" xfId="19908"/>
    <cellStyle name="Normal 108 9 3 2 3" xfId="19909"/>
    <cellStyle name="Normal 108 9 3 3" xfId="19910"/>
    <cellStyle name="Normal 108 9 3 3 2" xfId="19911"/>
    <cellStyle name="Normal 108 9 3 4" xfId="19912"/>
    <cellStyle name="Normal 108 9 4" xfId="19913"/>
    <cellStyle name="Normal 108 9 4 2" xfId="19914"/>
    <cellStyle name="Normal 108 9 4 2 2" xfId="19915"/>
    <cellStyle name="Normal 108 9 4 3" xfId="19916"/>
    <cellStyle name="Normal 108 9 5" xfId="19917"/>
    <cellStyle name="Normal 108 9 5 2" xfId="19918"/>
    <cellStyle name="Normal 108 9 6" xfId="19919"/>
    <cellStyle name="Normal 109" xfId="19920"/>
    <cellStyle name="Normal 11" xfId="19921"/>
    <cellStyle name="Normal 11 2" xfId="19922"/>
    <cellStyle name="Normal 110" xfId="19923"/>
    <cellStyle name="Normal 111" xfId="19924"/>
    <cellStyle name="Normal 112" xfId="19925"/>
    <cellStyle name="Normal 113" xfId="19926"/>
    <cellStyle name="Normal 114" xfId="19927"/>
    <cellStyle name="Normal 115" xfId="19928"/>
    <cellStyle name="Normal 116" xfId="19929"/>
    <cellStyle name="Normal 117" xfId="19930"/>
    <cellStyle name="Normal 118" xfId="19931"/>
    <cellStyle name="Normal 119" xfId="19932"/>
    <cellStyle name="Normal 12" xfId="19933"/>
    <cellStyle name="Normal 12 2" xfId="19934"/>
    <cellStyle name="Normal 12 2 2" xfId="19935"/>
    <cellStyle name="Normal 12 2 2 2" xfId="19936"/>
    <cellStyle name="Normal 12 2 2 2 2" xfId="19937"/>
    <cellStyle name="Normal 12 2 2 2 2 2" xfId="19938"/>
    <cellStyle name="Normal 12 2 2 2 2 2 2" xfId="19939"/>
    <cellStyle name="Normal 12 2 2 2 2 2 2 2" xfId="19940"/>
    <cellStyle name="Normal 12 2 2 2 2 2 3" xfId="19941"/>
    <cellStyle name="Normal 12 2 2 2 2 3" xfId="19942"/>
    <cellStyle name="Normal 12 2 2 2 2 3 2" xfId="19943"/>
    <cellStyle name="Normal 12 2 2 2 2 4" xfId="19944"/>
    <cellStyle name="Normal 12 2 2 2 3" xfId="19945"/>
    <cellStyle name="Normal 12 2 2 2 3 2" xfId="19946"/>
    <cellStyle name="Normal 12 2 2 2 3 2 2" xfId="19947"/>
    <cellStyle name="Normal 12 2 2 2 3 3" xfId="19948"/>
    <cellStyle name="Normal 12 2 2 2 4" xfId="19949"/>
    <cellStyle name="Normal 12 2 2 2 4 2" xfId="19950"/>
    <cellStyle name="Normal 12 2 2 2 5" xfId="19951"/>
    <cellStyle name="Normal 12 2 2 3" xfId="19952"/>
    <cellStyle name="Normal 12 2 2 3 2" xfId="19953"/>
    <cellStyle name="Normal 12 2 2 3 2 2" xfId="19954"/>
    <cellStyle name="Normal 12 2 2 3 2 2 2" xfId="19955"/>
    <cellStyle name="Normal 12 2 2 3 2 2 2 2" xfId="19956"/>
    <cellStyle name="Normal 12 2 2 3 2 2 3" xfId="19957"/>
    <cellStyle name="Normal 12 2 2 3 2 3" xfId="19958"/>
    <cellStyle name="Normal 12 2 2 3 2 3 2" xfId="19959"/>
    <cellStyle name="Normal 12 2 2 3 2 4" xfId="19960"/>
    <cellStyle name="Normal 12 2 2 3 3" xfId="19961"/>
    <cellStyle name="Normal 12 2 2 3 3 2" xfId="19962"/>
    <cellStyle name="Normal 12 2 2 3 3 2 2" xfId="19963"/>
    <cellStyle name="Normal 12 2 2 3 3 3" xfId="19964"/>
    <cellStyle name="Normal 12 2 2 3 4" xfId="19965"/>
    <cellStyle name="Normal 12 2 2 3 4 2" xfId="19966"/>
    <cellStyle name="Normal 12 2 2 3 5" xfId="19967"/>
    <cellStyle name="Normal 12 2 2 4" xfId="19968"/>
    <cellStyle name="Normal 12 2 2 4 2" xfId="19969"/>
    <cellStyle name="Normal 12 2 2 4 2 2" xfId="19970"/>
    <cellStyle name="Normal 12 2 2 4 2 2 2" xfId="19971"/>
    <cellStyle name="Normal 12 2 2 4 2 3" xfId="19972"/>
    <cellStyle name="Normal 12 2 2 4 3" xfId="19973"/>
    <cellStyle name="Normal 12 2 2 4 3 2" xfId="19974"/>
    <cellStyle name="Normal 12 2 2 4 4" xfId="19975"/>
    <cellStyle name="Normal 12 2 2 5" xfId="19976"/>
    <cellStyle name="Normal 12 2 2 5 2" xfId="19977"/>
    <cellStyle name="Normal 12 2 2 5 2 2" xfId="19978"/>
    <cellStyle name="Normal 12 2 2 5 3" xfId="19979"/>
    <cellStyle name="Normal 12 2 2 6" xfId="19980"/>
    <cellStyle name="Normal 12 2 2 6 2" xfId="19981"/>
    <cellStyle name="Normal 12 2 2 7" xfId="19982"/>
    <cellStyle name="Normal 12 2 3" xfId="19983"/>
    <cellStyle name="Normal 12 2 3 2" xfId="19984"/>
    <cellStyle name="Normal 12 2 3 2 2" xfId="19985"/>
    <cellStyle name="Normal 12 2 3 2 2 2" xfId="19986"/>
    <cellStyle name="Normal 12 2 3 2 2 2 2" xfId="19987"/>
    <cellStyle name="Normal 12 2 3 2 2 2 2 2" xfId="19988"/>
    <cellStyle name="Normal 12 2 3 2 2 2 3" xfId="19989"/>
    <cellStyle name="Normal 12 2 3 2 2 3" xfId="19990"/>
    <cellStyle name="Normal 12 2 3 2 2 3 2" xfId="19991"/>
    <cellStyle name="Normal 12 2 3 2 2 4" xfId="19992"/>
    <cellStyle name="Normal 12 2 3 2 3" xfId="19993"/>
    <cellStyle name="Normal 12 2 3 2 3 2" xfId="19994"/>
    <cellStyle name="Normal 12 2 3 2 3 2 2" xfId="19995"/>
    <cellStyle name="Normal 12 2 3 2 3 3" xfId="19996"/>
    <cellStyle name="Normal 12 2 3 2 4" xfId="19997"/>
    <cellStyle name="Normal 12 2 3 2 4 2" xfId="19998"/>
    <cellStyle name="Normal 12 2 3 2 5" xfId="19999"/>
    <cellStyle name="Normal 12 2 4" xfId="20000"/>
    <cellStyle name="Normal 12 2 4 2" xfId="20001"/>
    <cellStyle name="Normal 12 2 4 2 2" xfId="20002"/>
    <cellStyle name="Normal 12 2 4 2 2 2" xfId="20003"/>
    <cellStyle name="Normal 12 2 4 2 2 2 2" xfId="20004"/>
    <cellStyle name="Normal 12 2 4 2 2 3" xfId="20005"/>
    <cellStyle name="Normal 12 2 4 2 3" xfId="20006"/>
    <cellStyle name="Normal 12 2 4 2 3 2" xfId="20007"/>
    <cellStyle name="Normal 12 2 4 2 4" xfId="20008"/>
    <cellStyle name="Normal 12 2 4 3" xfId="20009"/>
    <cellStyle name="Normal 12 2 4 3 2" xfId="20010"/>
    <cellStyle name="Normal 12 2 4 3 2 2" xfId="20011"/>
    <cellStyle name="Normal 12 2 4 3 3" xfId="20012"/>
    <cellStyle name="Normal 12 2 4 4" xfId="20013"/>
    <cellStyle name="Normal 12 2 4 4 2" xfId="20014"/>
    <cellStyle name="Normal 12 2 4 5" xfId="20015"/>
    <cellStyle name="Normal 12 2 5" xfId="20016"/>
    <cellStyle name="Normal 12 2 5 2" xfId="20017"/>
    <cellStyle name="Normal 12 2 5 2 2" xfId="20018"/>
    <cellStyle name="Normal 12 2 5 2 2 2" xfId="20019"/>
    <cellStyle name="Normal 12 2 5 2 3" xfId="20020"/>
    <cellStyle name="Normal 12 2 5 3" xfId="20021"/>
    <cellStyle name="Normal 12 2 5 3 2" xfId="20022"/>
    <cellStyle name="Normal 12 2 5 4" xfId="20023"/>
    <cellStyle name="Normal 12 2 6" xfId="20024"/>
    <cellStyle name="Normal 12 2 6 2" xfId="20025"/>
    <cellStyle name="Normal 12 2 6 2 2" xfId="20026"/>
    <cellStyle name="Normal 12 2 6 3" xfId="20027"/>
    <cellStyle name="Normal 12 2 7" xfId="20028"/>
    <cellStyle name="Normal 12 2 7 2" xfId="20029"/>
    <cellStyle name="Normal 12 2 8" xfId="20030"/>
    <cellStyle name="Normal 12 3" xfId="20031"/>
    <cellStyle name="Normal 12 3 2" xfId="20032"/>
    <cellStyle name="Normal 12 3 2 2" xfId="20033"/>
    <cellStyle name="Normal 12 3 2 2 2" xfId="20034"/>
    <cellStyle name="Normal 12 3 2 2 2 2" xfId="20035"/>
    <cellStyle name="Normal 12 3 2 2 2 2 2" xfId="20036"/>
    <cellStyle name="Normal 12 3 2 2 2 3" xfId="20037"/>
    <cellStyle name="Normal 12 3 2 2 3" xfId="20038"/>
    <cellStyle name="Normal 12 3 2 2 3 2" xfId="20039"/>
    <cellStyle name="Normal 12 3 2 2 4" xfId="20040"/>
    <cellStyle name="Normal 12 3 2 3" xfId="20041"/>
    <cellStyle name="Normal 12 3 2 3 2" xfId="20042"/>
    <cellStyle name="Normal 12 3 2 3 2 2" xfId="20043"/>
    <cellStyle name="Normal 12 3 2 3 3" xfId="20044"/>
    <cellStyle name="Normal 12 3 2 4" xfId="20045"/>
    <cellStyle name="Normal 12 3 2 4 2" xfId="20046"/>
    <cellStyle name="Normal 12 3 2 5" xfId="20047"/>
    <cellStyle name="Normal 12 3 3" xfId="20048"/>
    <cellStyle name="Normal 12 3 3 2" xfId="20049"/>
    <cellStyle name="Normal 12 3 3 2 2" xfId="20050"/>
    <cellStyle name="Normal 12 3 3 2 2 2" xfId="20051"/>
    <cellStyle name="Normal 12 3 3 2 2 2 2" xfId="20052"/>
    <cellStyle name="Normal 12 3 3 2 2 3" xfId="20053"/>
    <cellStyle name="Normal 12 3 3 2 3" xfId="20054"/>
    <cellStyle name="Normal 12 3 3 2 3 2" xfId="20055"/>
    <cellStyle name="Normal 12 3 3 2 4" xfId="20056"/>
    <cellStyle name="Normal 12 3 3 3" xfId="20057"/>
    <cellStyle name="Normal 12 3 3 3 2" xfId="20058"/>
    <cellStyle name="Normal 12 3 3 3 2 2" xfId="20059"/>
    <cellStyle name="Normal 12 3 3 3 3" xfId="20060"/>
    <cellStyle name="Normal 12 3 3 4" xfId="20061"/>
    <cellStyle name="Normal 12 3 3 4 2" xfId="20062"/>
    <cellStyle name="Normal 12 3 3 5" xfId="20063"/>
    <cellStyle name="Normal 12 3 4" xfId="20064"/>
    <cellStyle name="Normal 12 3 4 2" xfId="20065"/>
    <cellStyle name="Normal 12 3 4 2 2" xfId="20066"/>
    <cellStyle name="Normal 12 3 4 2 2 2" xfId="20067"/>
    <cellStyle name="Normal 12 3 4 2 3" xfId="20068"/>
    <cellStyle name="Normal 12 3 4 3" xfId="20069"/>
    <cellStyle name="Normal 12 3 4 3 2" xfId="20070"/>
    <cellStyle name="Normal 12 3 4 4" xfId="20071"/>
    <cellStyle name="Normal 12 3 5" xfId="20072"/>
    <cellStyle name="Normal 12 3 5 2" xfId="20073"/>
    <cellStyle name="Normal 12 3 5 2 2" xfId="20074"/>
    <cellStyle name="Normal 12 3 5 3" xfId="20075"/>
    <cellStyle name="Normal 12 3 6" xfId="20076"/>
    <cellStyle name="Normal 12 3 6 2" xfId="20077"/>
    <cellStyle name="Normal 12 3 7" xfId="20078"/>
    <cellStyle name="Normal 12 4" xfId="20079"/>
    <cellStyle name="Normal 12 4 2" xfId="20080"/>
    <cellStyle name="Normal 12 4 2 2" xfId="20081"/>
    <cellStyle name="Normal 12 4 2 2 2" xfId="20082"/>
    <cellStyle name="Normal 12 4 2 2 2 2" xfId="20083"/>
    <cellStyle name="Normal 12 4 2 2 2 2 2" xfId="20084"/>
    <cellStyle name="Normal 12 4 2 2 2 3" xfId="20085"/>
    <cellStyle name="Normal 12 4 2 2 3" xfId="20086"/>
    <cellStyle name="Normal 12 4 2 2 3 2" xfId="20087"/>
    <cellStyle name="Normal 12 4 2 2 4" xfId="20088"/>
    <cellStyle name="Normal 12 4 2 3" xfId="20089"/>
    <cellStyle name="Normal 12 4 2 3 2" xfId="20090"/>
    <cellStyle name="Normal 12 4 2 3 2 2" xfId="20091"/>
    <cellStyle name="Normal 12 4 2 3 3" xfId="20092"/>
    <cellStyle name="Normal 12 4 2 4" xfId="20093"/>
    <cellStyle name="Normal 12 4 2 4 2" xfId="20094"/>
    <cellStyle name="Normal 12 4 2 5" xfId="20095"/>
    <cellStyle name="Normal 12 5" xfId="20096"/>
    <cellStyle name="Normal 12 5 2" xfId="20097"/>
    <cellStyle name="Normal 12 5 2 2" xfId="20098"/>
    <cellStyle name="Normal 12 5 2 2 2" xfId="20099"/>
    <cellStyle name="Normal 12 5 2 2 2 2" xfId="20100"/>
    <cellStyle name="Normal 12 5 2 2 3" xfId="20101"/>
    <cellStyle name="Normal 12 5 2 3" xfId="20102"/>
    <cellStyle name="Normal 12 5 2 3 2" xfId="20103"/>
    <cellStyle name="Normal 12 5 2 4" xfId="20104"/>
    <cellStyle name="Normal 12 5 3" xfId="20105"/>
    <cellStyle name="Normal 12 5 3 2" xfId="20106"/>
    <cellStyle name="Normal 12 5 3 2 2" xfId="20107"/>
    <cellStyle name="Normal 12 5 3 3" xfId="20108"/>
    <cellStyle name="Normal 12 5 4" xfId="20109"/>
    <cellStyle name="Normal 12 5 4 2" xfId="20110"/>
    <cellStyle name="Normal 12 5 5" xfId="20111"/>
    <cellStyle name="Normal 12 6" xfId="20112"/>
    <cellStyle name="Normal 12 6 2" xfId="20113"/>
    <cellStyle name="Normal 12 6 2 2" xfId="20114"/>
    <cellStyle name="Normal 12 6 2 2 2" xfId="20115"/>
    <cellStyle name="Normal 12 6 2 3" xfId="20116"/>
    <cellStyle name="Normal 12 6 3" xfId="20117"/>
    <cellStyle name="Normal 12 6 3 2" xfId="20118"/>
    <cellStyle name="Normal 12 6 4" xfId="20119"/>
    <cellStyle name="Normal 12 7" xfId="20120"/>
    <cellStyle name="Normal 12 7 2" xfId="20121"/>
    <cellStyle name="Normal 12 7 2 2" xfId="20122"/>
    <cellStyle name="Normal 12 7 3" xfId="20123"/>
    <cellStyle name="Normal 12 8" xfId="20124"/>
    <cellStyle name="Normal 12 8 2" xfId="20125"/>
    <cellStyle name="Normal 12 9" xfId="20126"/>
    <cellStyle name="Normal 120" xfId="20127"/>
    <cellStyle name="Normal 121" xfId="20128"/>
    <cellStyle name="Normal 122" xfId="20129"/>
    <cellStyle name="Normal 123" xfId="20130"/>
    <cellStyle name="Normal 124" xfId="20131"/>
    <cellStyle name="Normal 125" xfId="20132"/>
    <cellStyle name="Normal 126" xfId="20133"/>
    <cellStyle name="Normal 127" xfId="20134"/>
    <cellStyle name="Normal 128" xfId="20135"/>
    <cellStyle name="Normal 129" xfId="20136"/>
    <cellStyle name="Normal 13" xfId="20137"/>
    <cellStyle name="Normal 13 2" xfId="20138"/>
    <cellStyle name="Normal 13 2 2" xfId="20139"/>
    <cellStyle name="Normal 13 2 2 2" xfId="20140"/>
    <cellStyle name="Normal 13 2 2 2 2" xfId="20141"/>
    <cellStyle name="Normal 13 2 2 2 2 2" xfId="20142"/>
    <cellStyle name="Normal 13 2 2 2 2 2 2" xfId="20143"/>
    <cellStyle name="Normal 13 2 2 2 2 3" xfId="20144"/>
    <cellStyle name="Normal 13 2 2 2 3" xfId="20145"/>
    <cellStyle name="Normal 13 2 2 2 3 2" xfId="20146"/>
    <cellStyle name="Normal 13 2 2 2 4" xfId="20147"/>
    <cellStyle name="Normal 13 2 2 3" xfId="20148"/>
    <cellStyle name="Normal 13 2 2 3 2" xfId="20149"/>
    <cellStyle name="Normal 13 2 2 3 2 2" xfId="20150"/>
    <cellStyle name="Normal 13 2 2 3 3" xfId="20151"/>
    <cellStyle name="Normal 13 2 2 4" xfId="20152"/>
    <cellStyle name="Normal 13 2 2 4 2" xfId="20153"/>
    <cellStyle name="Normal 13 2 2 5" xfId="20154"/>
    <cellStyle name="Normal 13 2 3" xfId="20155"/>
    <cellStyle name="Normal 13 2 3 2" xfId="20156"/>
    <cellStyle name="Normal 13 2 3 2 2" xfId="20157"/>
    <cellStyle name="Normal 13 2 3 2 2 2" xfId="20158"/>
    <cellStyle name="Normal 13 2 3 2 2 2 2" xfId="20159"/>
    <cellStyle name="Normal 13 2 3 2 2 3" xfId="20160"/>
    <cellStyle name="Normal 13 2 3 2 3" xfId="20161"/>
    <cellStyle name="Normal 13 2 3 2 3 2" xfId="20162"/>
    <cellStyle name="Normal 13 2 3 2 4" xfId="20163"/>
    <cellStyle name="Normal 13 2 3 3" xfId="20164"/>
    <cellStyle name="Normal 13 2 3 3 2" xfId="20165"/>
    <cellStyle name="Normal 13 2 3 3 2 2" xfId="20166"/>
    <cellStyle name="Normal 13 2 3 3 3" xfId="20167"/>
    <cellStyle name="Normal 13 2 3 4" xfId="20168"/>
    <cellStyle name="Normal 13 2 3 4 2" xfId="20169"/>
    <cellStyle name="Normal 13 2 3 5" xfId="20170"/>
    <cellStyle name="Normal 13 3" xfId="20171"/>
    <cellStyle name="Normal 13 3 2" xfId="20172"/>
    <cellStyle name="Normal 13 3 2 2" xfId="20173"/>
    <cellStyle name="Normal 13 3 2 2 2" xfId="20174"/>
    <cellStyle name="Normal 13 3 2 2 2 2" xfId="20175"/>
    <cellStyle name="Normal 13 3 2 2 3" xfId="20176"/>
    <cellStyle name="Normal 13 3 2 3" xfId="20177"/>
    <cellStyle name="Normal 13 3 2 3 2" xfId="20178"/>
    <cellStyle name="Normal 13 3 2 4" xfId="20179"/>
    <cellStyle name="Normal 13 3 3" xfId="20180"/>
    <cellStyle name="Normal 13 3 3 2" xfId="20181"/>
    <cellStyle name="Normal 13 3 3 2 2" xfId="20182"/>
    <cellStyle name="Normal 13 3 3 3" xfId="20183"/>
    <cellStyle name="Normal 13 3 4" xfId="20184"/>
    <cellStyle name="Normal 13 3 4 2" xfId="20185"/>
    <cellStyle name="Normal 13 3 5" xfId="20186"/>
    <cellStyle name="Normal 13 4" xfId="20187"/>
    <cellStyle name="Normal 13 4 2" xfId="20188"/>
    <cellStyle name="Normal 13 4 2 2" xfId="20189"/>
    <cellStyle name="Normal 13 4 2 2 2" xfId="20190"/>
    <cellStyle name="Normal 13 4 2 2 2 2" xfId="20191"/>
    <cellStyle name="Normal 13 4 2 2 3" xfId="20192"/>
    <cellStyle name="Normal 13 4 2 3" xfId="20193"/>
    <cellStyle name="Normal 13 4 2 3 2" xfId="20194"/>
    <cellStyle name="Normal 13 4 2 4" xfId="20195"/>
    <cellStyle name="Normal 13 4 3" xfId="20196"/>
    <cellStyle name="Normal 13 4 3 2" xfId="20197"/>
    <cellStyle name="Normal 13 4 3 2 2" xfId="20198"/>
    <cellStyle name="Normal 13 4 3 3" xfId="20199"/>
    <cellStyle name="Normal 13 4 4" xfId="20200"/>
    <cellStyle name="Normal 13 4 4 2" xfId="20201"/>
    <cellStyle name="Normal 13 4 5" xfId="20202"/>
    <cellStyle name="Normal 13 5" xfId="20203"/>
    <cellStyle name="Normal 13 5 2" xfId="20204"/>
    <cellStyle name="Normal 13 5 2 2" xfId="20205"/>
    <cellStyle name="Normal 13 5 2 2 2" xfId="20206"/>
    <cellStyle name="Normal 13 5 2 3" xfId="20207"/>
    <cellStyle name="Normal 13 5 3" xfId="20208"/>
    <cellStyle name="Normal 13 5 3 2" xfId="20209"/>
    <cellStyle name="Normal 13 5 4" xfId="20210"/>
    <cellStyle name="Normal 13 6" xfId="20211"/>
    <cellStyle name="Normal 13 6 2" xfId="20212"/>
    <cellStyle name="Normal 13 6 2 2" xfId="20213"/>
    <cellStyle name="Normal 13 6 3" xfId="20214"/>
    <cellStyle name="Normal 13 7" xfId="20215"/>
    <cellStyle name="Normal 13 7 2" xfId="20216"/>
    <cellStyle name="Normal 13 8" xfId="20217"/>
    <cellStyle name="Normal 130" xfId="20218"/>
    <cellStyle name="Normal 131" xfId="20219"/>
    <cellStyle name="Normal 132" xfId="20220"/>
    <cellStyle name="Normal 133" xfId="20221"/>
    <cellStyle name="Normal 134" xfId="20222"/>
    <cellStyle name="Normal 135" xfId="20223"/>
    <cellStyle name="Normal 136" xfId="20224"/>
    <cellStyle name="Normal 137" xfId="20225"/>
    <cellStyle name="Normal 138" xfId="20226"/>
    <cellStyle name="Normal 139" xfId="20227"/>
    <cellStyle name="Normal 14" xfId="20228"/>
    <cellStyle name="Normal 14 2" xfId="20229"/>
    <cellStyle name="Normal 140" xfId="20230"/>
    <cellStyle name="Normal 140 2" xfId="20231"/>
    <cellStyle name="Normal 140 2 2" xfId="20232"/>
    <cellStyle name="Normal 140 2 2 2" xfId="20233"/>
    <cellStyle name="Normal 140 2 3" xfId="20234"/>
    <cellStyle name="Normal 140 3" xfId="20235"/>
    <cellStyle name="Normal 140 3 2" xfId="20236"/>
    <cellStyle name="Normal 140 4" xfId="20237"/>
    <cellStyle name="Normal 141" xfId="20238"/>
    <cellStyle name="Normal 141 2" xfId="20239"/>
    <cellStyle name="Normal 141 2 2" xfId="20240"/>
    <cellStyle name="Normal 141 2 2 2" xfId="20241"/>
    <cellStyle name="Normal 141 2 3" xfId="20242"/>
    <cellStyle name="Normal 141 3" xfId="20243"/>
    <cellStyle name="Normal 141 3 2" xfId="20244"/>
    <cellStyle name="Normal 141 4" xfId="20245"/>
    <cellStyle name="Normal 142" xfId="20246"/>
    <cellStyle name="Normal 143" xfId="20247"/>
    <cellStyle name="Normal 144" xfId="20248"/>
    <cellStyle name="Normal 145" xfId="20249"/>
    <cellStyle name="Normal 145 2" xfId="20250"/>
    <cellStyle name="Normal 145 2 2" xfId="20251"/>
    <cellStyle name="Normal 145 3" xfId="20252"/>
    <cellStyle name="Normal 146" xfId="20253"/>
    <cellStyle name="Normal 147" xfId="20254"/>
    <cellStyle name="Normal 15" xfId="20255"/>
    <cellStyle name="Normal 15 2" xfId="20256"/>
    <cellStyle name="Normal 16" xfId="20257"/>
    <cellStyle name="Normal 16 2" xfId="20258"/>
    <cellStyle name="Normal 17" xfId="20259"/>
    <cellStyle name="Normal 17 2" xfId="20260"/>
    <cellStyle name="Normal 18" xfId="20261"/>
    <cellStyle name="Normal 18 2" xfId="20262"/>
    <cellStyle name="Normal 19" xfId="20263"/>
    <cellStyle name="Normal 19 2" xfId="20264"/>
    <cellStyle name="Normal 2" xfId="20265"/>
    <cellStyle name="Normal 2 10" xfId="20266"/>
    <cellStyle name="Normal 2 10 2" xfId="20267"/>
    <cellStyle name="Normal 2 2" xfId="20268"/>
    <cellStyle name="Normal 2 2 2" xfId="20269"/>
    <cellStyle name="Normal 2 2 2 2" xfId="20270"/>
    <cellStyle name="Normal 2 2 2 3" xfId="20271"/>
    <cellStyle name="Normal 2 2 2 4" xfId="20272"/>
    <cellStyle name="Normal 2 2 3" xfId="20273"/>
    <cellStyle name="Normal 2 2 3 2" xfId="20274"/>
    <cellStyle name="Normal 2 2 3 3" xfId="20275"/>
    <cellStyle name="Normal 2 2 4" xfId="20276"/>
    <cellStyle name="Normal 2 3" xfId="20277"/>
    <cellStyle name="Normal 2 3 2" xfId="20278"/>
    <cellStyle name="Normal 2 3 3" xfId="20279"/>
    <cellStyle name="Normal 2 4" xfId="20280"/>
    <cellStyle name="Normal 2 4 10" xfId="20281"/>
    <cellStyle name="Normal 2 4 10 2" xfId="20282"/>
    <cellStyle name="Normal 2 4 10 2 2" xfId="20283"/>
    <cellStyle name="Normal 2 4 10 2 2 2" xfId="20284"/>
    <cellStyle name="Normal 2 4 10 2 2 2 2" xfId="20285"/>
    <cellStyle name="Normal 2 4 10 2 2 3" xfId="20286"/>
    <cellStyle name="Normal 2 4 10 2 3" xfId="20287"/>
    <cellStyle name="Normal 2 4 10 2 3 2" xfId="20288"/>
    <cellStyle name="Normal 2 4 10 2 4" xfId="20289"/>
    <cellStyle name="Normal 2 4 10 3" xfId="20290"/>
    <cellStyle name="Normal 2 4 10 3 2" xfId="20291"/>
    <cellStyle name="Normal 2 4 10 3 2 2" xfId="20292"/>
    <cellStyle name="Normal 2 4 10 3 3" xfId="20293"/>
    <cellStyle name="Normal 2 4 10 4" xfId="20294"/>
    <cellStyle name="Normal 2 4 10 4 2" xfId="20295"/>
    <cellStyle name="Normal 2 4 10 5" xfId="20296"/>
    <cellStyle name="Normal 2 4 11" xfId="20297"/>
    <cellStyle name="Normal 2 4 11 2" xfId="20298"/>
    <cellStyle name="Normal 2 4 11 2 2" xfId="20299"/>
    <cellStyle name="Normal 2 4 11 2 2 2" xfId="20300"/>
    <cellStyle name="Normal 2 4 11 2 3" xfId="20301"/>
    <cellStyle name="Normal 2 4 11 3" xfId="20302"/>
    <cellStyle name="Normal 2 4 11 3 2" xfId="20303"/>
    <cellStyle name="Normal 2 4 11 4" xfId="20304"/>
    <cellStyle name="Normal 2 4 12" xfId="20305"/>
    <cellStyle name="Normal 2 4 12 2" xfId="20306"/>
    <cellStyle name="Normal 2 4 12 2 2" xfId="20307"/>
    <cellStyle name="Normal 2 4 12 3" xfId="20308"/>
    <cellStyle name="Normal 2 4 13" xfId="20309"/>
    <cellStyle name="Normal 2 4 13 2" xfId="20310"/>
    <cellStyle name="Normal 2 4 14" xfId="20311"/>
    <cellStyle name="Normal 2 4 2" xfId="20312"/>
    <cellStyle name="Normal 2 4 2 10" xfId="20313"/>
    <cellStyle name="Normal 2 4 2 2" xfId="20314"/>
    <cellStyle name="Normal 2 4 2 2 2" xfId="20315"/>
    <cellStyle name="Normal 2 4 2 2 2 2" xfId="20316"/>
    <cellStyle name="Normal 2 4 2 2 2 2 2" xfId="20317"/>
    <cellStyle name="Normal 2 4 2 2 2 2 2 2" xfId="20318"/>
    <cellStyle name="Normal 2 4 2 2 2 2 2 2 2" xfId="20319"/>
    <cellStyle name="Normal 2 4 2 2 2 2 2 2 2 2" xfId="20320"/>
    <cellStyle name="Normal 2 4 2 2 2 2 2 2 2 2 2" xfId="20321"/>
    <cellStyle name="Normal 2 4 2 2 2 2 2 2 2 3" xfId="20322"/>
    <cellStyle name="Normal 2 4 2 2 2 2 2 2 3" xfId="20323"/>
    <cellStyle name="Normal 2 4 2 2 2 2 2 2 3 2" xfId="20324"/>
    <cellStyle name="Normal 2 4 2 2 2 2 2 2 4" xfId="20325"/>
    <cellStyle name="Normal 2 4 2 2 2 2 2 3" xfId="20326"/>
    <cellStyle name="Normal 2 4 2 2 2 2 2 3 2" xfId="20327"/>
    <cellStyle name="Normal 2 4 2 2 2 2 2 3 2 2" xfId="20328"/>
    <cellStyle name="Normal 2 4 2 2 2 2 2 3 3" xfId="20329"/>
    <cellStyle name="Normal 2 4 2 2 2 2 2 4" xfId="20330"/>
    <cellStyle name="Normal 2 4 2 2 2 2 2 4 2" xfId="20331"/>
    <cellStyle name="Normal 2 4 2 2 2 2 2 5" xfId="20332"/>
    <cellStyle name="Normal 2 4 2 2 2 2 3" xfId="20333"/>
    <cellStyle name="Normal 2 4 2 2 2 2 3 2" xfId="20334"/>
    <cellStyle name="Normal 2 4 2 2 2 2 3 2 2" xfId="20335"/>
    <cellStyle name="Normal 2 4 2 2 2 2 3 2 2 2" xfId="20336"/>
    <cellStyle name="Normal 2 4 2 2 2 2 3 2 2 2 2" xfId="20337"/>
    <cellStyle name="Normal 2 4 2 2 2 2 3 2 2 3" xfId="20338"/>
    <cellStyle name="Normal 2 4 2 2 2 2 3 2 3" xfId="20339"/>
    <cellStyle name="Normal 2 4 2 2 2 2 3 2 3 2" xfId="20340"/>
    <cellStyle name="Normal 2 4 2 2 2 2 3 2 4" xfId="20341"/>
    <cellStyle name="Normal 2 4 2 2 2 2 3 3" xfId="20342"/>
    <cellStyle name="Normal 2 4 2 2 2 2 3 3 2" xfId="20343"/>
    <cellStyle name="Normal 2 4 2 2 2 2 3 3 2 2" xfId="20344"/>
    <cellStyle name="Normal 2 4 2 2 2 2 3 3 3" xfId="20345"/>
    <cellStyle name="Normal 2 4 2 2 2 2 3 4" xfId="20346"/>
    <cellStyle name="Normal 2 4 2 2 2 2 3 4 2" xfId="20347"/>
    <cellStyle name="Normal 2 4 2 2 2 2 3 5" xfId="20348"/>
    <cellStyle name="Normal 2 4 2 2 2 2 4" xfId="20349"/>
    <cellStyle name="Normal 2 4 2 2 2 2 4 2" xfId="20350"/>
    <cellStyle name="Normal 2 4 2 2 2 2 4 2 2" xfId="20351"/>
    <cellStyle name="Normal 2 4 2 2 2 2 4 2 2 2" xfId="20352"/>
    <cellStyle name="Normal 2 4 2 2 2 2 4 2 3" xfId="20353"/>
    <cellStyle name="Normal 2 4 2 2 2 2 4 3" xfId="20354"/>
    <cellStyle name="Normal 2 4 2 2 2 2 4 3 2" xfId="20355"/>
    <cellStyle name="Normal 2 4 2 2 2 2 4 4" xfId="20356"/>
    <cellStyle name="Normal 2 4 2 2 2 2 5" xfId="20357"/>
    <cellStyle name="Normal 2 4 2 2 2 2 5 2" xfId="20358"/>
    <cellStyle name="Normal 2 4 2 2 2 2 5 2 2" xfId="20359"/>
    <cellStyle name="Normal 2 4 2 2 2 2 5 3" xfId="20360"/>
    <cellStyle name="Normal 2 4 2 2 2 2 6" xfId="20361"/>
    <cellStyle name="Normal 2 4 2 2 2 2 6 2" xfId="20362"/>
    <cellStyle name="Normal 2 4 2 2 2 2 7" xfId="20363"/>
    <cellStyle name="Normal 2 4 2 2 2 3" xfId="20364"/>
    <cellStyle name="Normal 2 4 2 2 2 3 2" xfId="20365"/>
    <cellStyle name="Normal 2 4 2 2 2 3 2 2" xfId="20366"/>
    <cellStyle name="Normal 2 4 2 2 2 3 2 2 2" xfId="20367"/>
    <cellStyle name="Normal 2 4 2 2 2 3 2 2 2 2" xfId="20368"/>
    <cellStyle name="Normal 2 4 2 2 2 3 2 2 3" xfId="20369"/>
    <cellStyle name="Normal 2 4 2 2 2 3 2 3" xfId="20370"/>
    <cellStyle name="Normal 2 4 2 2 2 3 2 3 2" xfId="20371"/>
    <cellStyle name="Normal 2 4 2 2 2 3 2 4" xfId="20372"/>
    <cellStyle name="Normal 2 4 2 2 2 3 3" xfId="20373"/>
    <cellStyle name="Normal 2 4 2 2 2 3 3 2" xfId="20374"/>
    <cellStyle name="Normal 2 4 2 2 2 3 3 2 2" xfId="20375"/>
    <cellStyle name="Normal 2 4 2 2 2 3 3 3" xfId="20376"/>
    <cellStyle name="Normal 2 4 2 2 2 3 4" xfId="20377"/>
    <cellStyle name="Normal 2 4 2 2 2 3 4 2" xfId="20378"/>
    <cellStyle name="Normal 2 4 2 2 2 3 5" xfId="20379"/>
    <cellStyle name="Normal 2 4 2 2 2 4" xfId="20380"/>
    <cellStyle name="Normal 2 4 2 2 2 4 2" xfId="20381"/>
    <cellStyle name="Normal 2 4 2 2 2 4 2 2" xfId="20382"/>
    <cellStyle name="Normal 2 4 2 2 2 4 2 2 2" xfId="20383"/>
    <cellStyle name="Normal 2 4 2 2 2 4 2 2 2 2" xfId="20384"/>
    <cellStyle name="Normal 2 4 2 2 2 4 2 2 3" xfId="20385"/>
    <cellStyle name="Normal 2 4 2 2 2 4 2 3" xfId="20386"/>
    <cellStyle name="Normal 2 4 2 2 2 4 2 3 2" xfId="20387"/>
    <cellStyle name="Normal 2 4 2 2 2 4 2 4" xfId="20388"/>
    <cellStyle name="Normal 2 4 2 2 2 4 3" xfId="20389"/>
    <cellStyle name="Normal 2 4 2 2 2 4 3 2" xfId="20390"/>
    <cellStyle name="Normal 2 4 2 2 2 4 3 2 2" xfId="20391"/>
    <cellStyle name="Normal 2 4 2 2 2 4 3 3" xfId="20392"/>
    <cellStyle name="Normal 2 4 2 2 2 4 4" xfId="20393"/>
    <cellStyle name="Normal 2 4 2 2 2 4 4 2" xfId="20394"/>
    <cellStyle name="Normal 2 4 2 2 2 4 5" xfId="20395"/>
    <cellStyle name="Normal 2 4 2 2 2 5" xfId="20396"/>
    <cellStyle name="Normal 2 4 2 2 2 5 2" xfId="20397"/>
    <cellStyle name="Normal 2 4 2 2 2 5 2 2" xfId="20398"/>
    <cellStyle name="Normal 2 4 2 2 2 5 2 2 2" xfId="20399"/>
    <cellStyle name="Normal 2 4 2 2 2 5 2 3" xfId="20400"/>
    <cellStyle name="Normal 2 4 2 2 2 5 3" xfId="20401"/>
    <cellStyle name="Normal 2 4 2 2 2 5 3 2" xfId="20402"/>
    <cellStyle name="Normal 2 4 2 2 2 5 4" xfId="20403"/>
    <cellStyle name="Normal 2 4 2 2 2 6" xfId="20404"/>
    <cellStyle name="Normal 2 4 2 2 2 6 2" xfId="20405"/>
    <cellStyle name="Normal 2 4 2 2 2 6 2 2" xfId="20406"/>
    <cellStyle name="Normal 2 4 2 2 2 6 3" xfId="20407"/>
    <cellStyle name="Normal 2 4 2 2 2 7" xfId="20408"/>
    <cellStyle name="Normal 2 4 2 2 2 7 2" xfId="20409"/>
    <cellStyle name="Normal 2 4 2 2 2 8" xfId="20410"/>
    <cellStyle name="Normal 2 4 2 2 3" xfId="20411"/>
    <cellStyle name="Normal 2 4 2 2 3 2" xfId="20412"/>
    <cellStyle name="Normal 2 4 2 2 3 2 2" xfId="20413"/>
    <cellStyle name="Normal 2 4 2 2 3 2 2 2" xfId="20414"/>
    <cellStyle name="Normal 2 4 2 2 3 2 2 2 2" xfId="20415"/>
    <cellStyle name="Normal 2 4 2 2 3 2 2 2 2 2" xfId="20416"/>
    <cellStyle name="Normal 2 4 2 2 3 2 2 2 3" xfId="20417"/>
    <cellStyle name="Normal 2 4 2 2 3 2 2 3" xfId="20418"/>
    <cellStyle name="Normal 2 4 2 2 3 2 2 3 2" xfId="20419"/>
    <cellStyle name="Normal 2 4 2 2 3 2 2 4" xfId="20420"/>
    <cellStyle name="Normal 2 4 2 2 3 2 3" xfId="20421"/>
    <cellStyle name="Normal 2 4 2 2 3 2 3 2" xfId="20422"/>
    <cellStyle name="Normal 2 4 2 2 3 2 3 2 2" xfId="20423"/>
    <cellStyle name="Normal 2 4 2 2 3 2 3 3" xfId="20424"/>
    <cellStyle name="Normal 2 4 2 2 3 2 4" xfId="20425"/>
    <cellStyle name="Normal 2 4 2 2 3 2 4 2" xfId="20426"/>
    <cellStyle name="Normal 2 4 2 2 3 2 5" xfId="20427"/>
    <cellStyle name="Normal 2 4 2 2 3 3" xfId="20428"/>
    <cellStyle name="Normal 2 4 2 2 3 3 2" xfId="20429"/>
    <cellStyle name="Normal 2 4 2 2 3 3 2 2" xfId="20430"/>
    <cellStyle name="Normal 2 4 2 2 3 3 2 2 2" xfId="20431"/>
    <cellStyle name="Normal 2 4 2 2 3 3 2 2 2 2" xfId="20432"/>
    <cellStyle name="Normal 2 4 2 2 3 3 2 2 3" xfId="20433"/>
    <cellStyle name="Normal 2 4 2 2 3 3 2 3" xfId="20434"/>
    <cellStyle name="Normal 2 4 2 2 3 3 2 3 2" xfId="20435"/>
    <cellStyle name="Normal 2 4 2 2 3 3 2 4" xfId="20436"/>
    <cellStyle name="Normal 2 4 2 2 3 3 3" xfId="20437"/>
    <cellStyle name="Normal 2 4 2 2 3 3 3 2" xfId="20438"/>
    <cellStyle name="Normal 2 4 2 2 3 3 3 2 2" xfId="20439"/>
    <cellStyle name="Normal 2 4 2 2 3 3 3 3" xfId="20440"/>
    <cellStyle name="Normal 2 4 2 2 3 3 4" xfId="20441"/>
    <cellStyle name="Normal 2 4 2 2 3 3 4 2" xfId="20442"/>
    <cellStyle name="Normal 2 4 2 2 3 3 5" xfId="20443"/>
    <cellStyle name="Normal 2 4 2 2 3 4" xfId="20444"/>
    <cellStyle name="Normal 2 4 2 2 3 4 2" xfId="20445"/>
    <cellStyle name="Normal 2 4 2 2 3 4 2 2" xfId="20446"/>
    <cellStyle name="Normal 2 4 2 2 3 4 2 2 2" xfId="20447"/>
    <cellStyle name="Normal 2 4 2 2 3 4 2 3" xfId="20448"/>
    <cellStyle name="Normal 2 4 2 2 3 4 3" xfId="20449"/>
    <cellStyle name="Normal 2 4 2 2 3 4 3 2" xfId="20450"/>
    <cellStyle name="Normal 2 4 2 2 3 4 4" xfId="20451"/>
    <cellStyle name="Normal 2 4 2 2 3 5" xfId="20452"/>
    <cellStyle name="Normal 2 4 2 2 3 5 2" xfId="20453"/>
    <cellStyle name="Normal 2 4 2 2 3 5 2 2" xfId="20454"/>
    <cellStyle name="Normal 2 4 2 2 3 5 3" xfId="20455"/>
    <cellStyle name="Normal 2 4 2 2 3 6" xfId="20456"/>
    <cellStyle name="Normal 2 4 2 2 3 6 2" xfId="20457"/>
    <cellStyle name="Normal 2 4 2 2 3 7" xfId="20458"/>
    <cellStyle name="Normal 2 4 2 2 4" xfId="20459"/>
    <cellStyle name="Normal 2 4 2 2 4 2" xfId="20460"/>
    <cellStyle name="Normal 2 4 2 2 4 2 2" xfId="20461"/>
    <cellStyle name="Normal 2 4 2 2 4 2 2 2" xfId="20462"/>
    <cellStyle name="Normal 2 4 2 2 4 2 2 2 2" xfId="20463"/>
    <cellStyle name="Normal 2 4 2 2 4 2 2 2 2 2" xfId="20464"/>
    <cellStyle name="Normal 2 4 2 2 4 2 2 2 3" xfId="20465"/>
    <cellStyle name="Normal 2 4 2 2 4 2 2 3" xfId="20466"/>
    <cellStyle name="Normal 2 4 2 2 4 2 2 3 2" xfId="20467"/>
    <cellStyle name="Normal 2 4 2 2 4 2 2 4" xfId="20468"/>
    <cellStyle name="Normal 2 4 2 2 4 2 3" xfId="20469"/>
    <cellStyle name="Normal 2 4 2 2 4 2 3 2" xfId="20470"/>
    <cellStyle name="Normal 2 4 2 2 4 2 3 2 2" xfId="20471"/>
    <cellStyle name="Normal 2 4 2 2 4 2 3 3" xfId="20472"/>
    <cellStyle name="Normal 2 4 2 2 4 2 4" xfId="20473"/>
    <cellStyle name="Normal 2 4 2 2 4 2 4 2" xfId="20474"/>
    <cellStyle name="Normal 2 4 2 2 4 2 5" xfId="20475"/>
    <cellStyle name="Normal 2 4 2 2 4 3" xfId="20476"/>
    <cellStyle name="Normal 2 4 2 2 4 3 2" xfId="20477"/>
    <cellStyle name="Normal 2 4 2 2 4 3 2 2" xfId="20478"/>
    <cellStyle name="Normal 2 4 2 2 4 3 2 2 2" xfId="20479"/>
    <cellStyle name="Normal 2 4 2 2 4 3 2 3" xfId="20480"/>
    <cellStyle name="Normal 2 4 2 2 4 3 3" xfId="20481"/>
    <cellStyle name="Normal 2 4 2 2 4 3 3 2" xfId="20482"/>
    <cellStyle name="Normal 2 4 2 2 4 3 4" xfId="20483"/>
    <cellStyle name="Normal 2 4 2 2 4 4" xfId="20484"/>
    <cellStyle name="Normal 2 4 2 2 4 4 2" xfId="20485"/>
    <cellStyle name="Normal 2 4 2 2 4 4 2 2" xfId="20486"/>
    <cellStyle name="Normal 2 4 2 2 4 4 3" xfId="20487"/>
    <cellStyle name="Normal 2 4 2 2 4 5" xfId="20488"/>
    <cellStyle name="Normal 2 4 2 2 4 5 2" xfId="20489"/>
    <cellStyle name="Normal 2 4 2 2 4 6" xfId="20490"/>
    <cellStyle name="Normal 2 4 2 2 5" xfId="20491"/>
    <cellStyle name="Normal 2 4 2 2 5 2" xfId="20492"/>
    <cellStyle name="Normal 2 4 2 2 5 2 2" xfId="20493"/>
    <cellStyle name="Normal 2 4 2 2 5 2 2 2" xfId="20494"/>
    <cellStyle name="Normal 2 4 2 2 5 2 2 2 2" xfId="20495"/>
    <cellStyle name="Normal 2 4 2 2 5 2 2 3" xfId="20496"/>
    <cellStyle name="Normal 2 4 2 2 5 2 3" xfId="20497"/>
    <cellStyle name="Normal 2 4 2 2 5 2 3 2" xfId="20498"/>
    <cellStyle name="Normal 2 4 2 2 5 2 4" xfId="20499"/>
    <cellStyle name="Normal 2 4 2 2 5 3" xfId="20500"/>
    <cellStyle name="Normal 2 4 2 2 5 3 2" xfId="20501"/>
    <cellStyle name="Normal 2 4 2 2 5 3 2 2" xfId="20502"/>
    <cellStyle name="Normal 2 4 2 2 5 3 3" xfId="20503"/>
    <cellStyle name="Normal 2 4 2 2 5 4" xfId="20504"/>
    <cellStyle name="Normal 2 4 2 2 5 4 2" xfId="20505"/>
    <cellStyle name="Normal 2 4 2 2 5 5" xfId="20506"/>
    <cellStyle name="Normal 2 4 2 2 6" xfId="20507"/>
    <cellStyle name="Normal 2 4 2 2 6 2" xfId="20508"/>
    <cellStyle name="Normal 2 4 2 2 6 2 2" xfId="20509"/>
    <cellStyle name="Normal 2 4 2 2 6 2 2 2" xfId="20510"/>
    <cellStyle name="Normal 2 4 2 2 6 2 3" xfId="20511"/>
    <cellStyle name="Normal 2 4 2 2 6 3" xfId="20512"/>
    <cellStyle name="Normal 2 4 2 2 6 3 2" xfId="20513"/>
    <cellStyle name="Normal 2 4 2 2 6 4" xfId="20514"/>
    <cellStyle name="Normal 2 4 2 2 7" xfId="20515"/>
    <cellStyle name="Normal 2 4 2 2 7 2" xfId="20516"/>
    <cellStyle name="Normal 2 4 2 2 7 2 2" xfId="20517"/>
    <cellStyle name="Normal 2 4 2 2 7 3" xfId="20518"/>
    <cellStyle name="Normal 2 4 2 2 8" xfId="20519"/>
    <cellStyle name="Normal 2 4 2 2 8 2" xfId="20520"/>
    <cellStyle name="Normal 2 4 2 2 9" xfId="20521"/>
    <cellStyle name="Normal 2 4 2 3" xfId="20522"/>
    <cellStyle name="Normal 2 4 2 3 2" xfId="20523"/>
    <cellStyle name="Normal 2 4 2 3 2 2" xfId="20524"/>
    <cellStyle name="Normal 2 4 2 3 2 2 2" xfId="20525"/>
    <cellStyle name="Normal 2 4 2 3 2 2 2 2" xfId="20526"/>
    <cellStyle name="Normal 2 4 2 3 2 2 2 2 2" xfId="20527"/>
    <cellStyle name="Normal 2 4 2 3 2 2 2 2 2 2" xfId="20528"/>
    <cellStyle name="Normal 2 4 2 3 2 2 2 2 3" xfId="20529"/>
    <cellStyle name="Normal 2 4 2 3 2 2 2 3" xfId="20530"/>
    <cellStyle name="Normal 2 4 2 3 2 2 2 3 2" xfId="20531"/>
    <cellStyle name="Normal 2 4 2 3 2 2 2 4" xfId="20532"/>
    <cellStyle name="Normal 2 4 2 3 2 2 3" xfId="20533"/>
    <cellStyle name="Normal 2 4 2 3 2 2 3 2" xfId="20534"/>
    <cellStyle name="Normal 2 4 2 3 2 2 3 2 2" xfId="20535"/>
    <cellStyle name="Normal 2 4 2 3 2 2 3 3" xfId="20536"/>
    <cellStyle name="Normal 2 4 2 3 2 2 4" xfId="20537"/>
    <cellStyle name="Normal 2 4 2 3 2 2 4 2" xfId="20538"/>
    <cellStyle name="Normal 2 4 2 3 2 2 5" xfId="20539"/>
    <cellStyle name="Normal 2 4 2 3 2 3" xfId="20540"/>
    <cellStyle name="Normal 2 4 2 3 2 3 2" xfId="20541"/>
    <cellStyle name="Normal 2 4 2 3 2 3 2 2" xfId="20542"/>
    <cellStyle name="Normal 2 4 2 3 2 3 2 2 2" xfId="20543"/>
    <cellStyle name="Normal 2 4 2 3 2 3 2 2 2 2" xfId="20544"/>
    <cellStyle name="Normal 2 4 2 3 2 3 2 2 3" xfId="20545"/>
    <cellStyle name="Normal 2 4 2 3 2 3 2 3" xfId="20546"/>
    <cellStyle name="Normal 2 4 2 3 2 3 2 3 2" xfId="20547"/>
    <cellStyle name="Normal 2 4 2 3 2 3 2 4" xfId="20548"/>
    <cellStyle name="Normal 2 4 2 3 2 3 3" xfId="20549"/>
    <cellStyle name="Normal 2 4 2 3 2 3 3 2" xfId="20550"/>
    <cellStyle name="Normal 2 4 2 3 2 3 3 2 2" xfId="20551"/>
    <cellStyle name="Normal 2 4 2 3 2 3 3 3" xfId="20552"/>
    <cellStyle name="Normal 2 4 2 3 2 3 4" xfId="20553"/>
    <cellStyle name="Normal 2 4 2 3 2 3 4 2" xfId="20554"/>
    <cellStyle name="Normal 2 4 2 3 2 3 5" xfId="20555"/>
    <cellStyle name="Normal 2 4 2 3 2 4" xfId="20556"/>
    <cellStyle name="Normal 2 4 2 3 2 4 2" xfId="20557"/>
    <cellStyle name="Normal 2 4 2 3 2 4 2 2" xfId="20558"/>
    <cellStyle name="Normal 2 4 2 3 2 4 2 2 2" xfId="20559"/>
    <cellStyle name="Normal 2 4 2 3 2 4 2 3" xfId="20560"/>
    <cellStyle name="Normal 2 4 2 3 2 4 3" xfId="20561"/>
    <cellStyle name="Normal 2 4 2 3 2 4 3 2" xfId="20562"/>
    <cellStyle name="Normal 2 4 2 3 2 4 4" xfId="20563"/>
    <cellStyle name="Normal 2 4 2 3 2 5" xfId="20564"/>
    <cellStyle name="Normal 2 4 2 3 2 5 2" xfId="20565"/>
    <cellStyle name="Normal 2 4 2 3 2 5 2 2" xfId="20566"/>
    <cellStyle name="Normal 2 4 2 3 2 5 3" xfId="20567"/>
    <cellStyle name="Normal 2 4 2 3 2 6" xfId="20568"/>
    <cellStyle name="Normal 2 4 2 3 2 6 2" xfId="20569"/>
    <cellStyle name="Normal 2 4 2 3 2 7" xfId="20570"/>
    <cellStyle name="Normal 2 4 2 3 3" xfId="20571"/>
    <cellStyle name="Normal 2 4 2 3 3 2" xfId="20572"/>
    <cellStyle name="Normal 2 4 2 3 3 2 2" xfId="20573"/>
    <cellStyle name="Normal 2 4 2 3 3 2 2 2" xfId="20574"/>
    <cellStyle name="Normal 2 4 2 3 3 2 2 2 2" xfId="20575"/>
    <cellStyle name="Normal 2 4 2 3 3 2 2 3" xfId="20576"/>
    <cellStyle name="Normal 2 4 2 3 3 2 3" xfId="20577"/>
    <cellStyle name="Normal 2 4 2 3 3 2 3 2" xfId="20578"/>
    <cellStyle name="Normal 2 4 2 3 3 2 4" xfId="20579"/>
    <cellStyle name="Normal 2 4 2 3 3 3" xfId="20580"/>
    <cellStyle name="Normal 2 4 2 3 3 3 2" xfId="20581"/>
    <cellStyle name="Normal 2 4 2 3 3 3 2 2" xfId="20582"/>
    <cellStyle name="Normal 2 4 2 3 3 3 3" xfId="20583"/>
    <cellStyle name="Normal 2 4 2 3 3 4" xfId="20584"/>
    <cellStyle name="Normal 2 4 2 3 3 4 2" xfId="20585"/>
    <cellStyle name="Normal 2 4 2 3 3 5" xfId="20586"/>
    <cellStyle name="Normal 2 4 2 3 4" xfId="20587"/>
    <cellStyle name="Normal 2 4 2 3 4 2" xfId="20588"/>
    <cellStyle name="Normal 2 4 2 3 4 2 2" xfId="20589"/>
    <cellStyle name="Normal 2 4 2 3 4 2 2 2" xfId="20590"/>
    <cellStyle name="Normal 2 4 2 3 4 2 2 2 2" xfId="20591"/>
    <cellStyle name="Normal 2 4 2 3 4 2 2 3" xfId="20592"/>
    <cellStyle name="Normal 2 4 2 3 4 2 3" xfId="20593"/>
    <cellStyle name="Normal 2 4 2 3 4 2 3 2" xfId="20594"/>
    <cellStyle name="Normal 2 4 2 3 4 2 4" xfId="20595"/>
    <cellStyle name="Normal 2 4 2 3 4 3" xfId="20596"/>
    <cellStyle name="Normal 2 4 2 3 4 3 2" xfId="20597"/>
    <cellStyle name="Normal 2 4 2 3 4 3 2 2" xfId="20598"/>
    <cellStyle name="Normal 2 4 2 3 4 3 3" xfId="20599"/>
    <cellStyle name="Normal 2 4 2 3 4 4" xfId="20600"/>
    <cellStyle name="Normal 2 4 2 3 4 4 2" xfId="20601"/>
    <cellStyle name="Normal 2 4 2 3 4 5" xfId="20602"/>
    <cellStyle name="Normal 2 4 2 3 5" xfId="20603"/>
    <cellStyle name="Normal 2 4 2 3 5 2" xfId="20604"/>
    <cellStyle name="Normal 2 4 2 3 5 2 2" xfId="20605"/>
    <cellStyle name="Normal 2 4 2 3 5 2 2 2" xfId="20606"/>
    <cellStyle name="Normal 2 4 2 3 5 2 3" xfId="20607"/>
    <cellStyle name="Normal 2 4 2 3 5 3" xfId="20608"/>
    <cellStyle name="Normal 2 4 2 3 5 3 2" xfId="20609"/>
    <cellStyle name="Normal 2 4 2 3 5 4" xfId="20610"/>
    <cellStyle name="Normal 2 4 2 3 6" xfId="20611"/>
    <cellStyle name="Normal 2 4 2 3 6 2" xfId="20612"/>
    <cellStyle name="Normal 2 4 2 3 6 2 2" xfId="20613"/>
    <cellStyle name="Normal 2 4 2 3 6 3" xfId="20614"/>
    <cellStyle name="Normal 2 4 2 3 7" xfId="20615"/>
    <cellStyle name="Normal 2 4 2 3 7 2" xfId="20616"/>
    <cellStyle name="Normal 2 4 2 3 8" xfId="20617"/>
    <cellStyle name="Normal 2 4 2 4" xfId="20618"/>
    <cellStyle name="Normal 2 4 2 4 2" xfId="20619"/>
    <cellStyle name="Normal 2 4 2 4 2 2" xfId="20620"/>
    <cellStyle name="Normal 2 4 2 4 2 2 2" xfId="20621"/>
    <cellStyle name="Normal 2 4 2 4 2 2 2 2" xfId="20622"/>
    <cellStyle name="Normal 2 4 2 4 2 2 2 2 2" xfId="20623"/>
    <cellStyle name="Normal 2 4 2 4 2 2 2 3" xfId="20624"/>
    <cellStyle name="Normal 2 4 2 4 2 2 3" xfId="20625"/>
    <cellStyle name="Normal 2 4 2 4 2 2 3 2" xfId="20626"/>
    <cellStyle name="Normal 2 4 2 4 2 2 4" xfId="20627"/>
    <cellStyle name="Normal 2 4 2 4 2 3" xfId="20628"/>
    <cellStyle name="Normal 2 4 2 4 2 3 2" xfId="20629"/>
    <cellStyle name="Normal 2 4 2 4 2 3 2 2" xfId="20630"/>
    <cellStyle name="Normal 2 4 2 4 2 3 3" xfId="20631"/>
    <cellStyle name="Normal 2 4 2 4 2 4" xfId="20632"/>
    <cellStyle name="Normal 2 4 2 4 2 4 2" xfId="20633"/>
    <cellStyle name="Normal 2 4 2 4 2 5" xfId="20634"/>
    <cellStyle name="Normal 2 4 2 4 3" xfId="20635"/>
    <cellStyle name="Normal 2 4 2 4 3 2" xfId="20636"/>
    <cellStyle name="Normal 2 4 2 4 3 2 2" xfId="20637"/>
    <cellStyle name="Normal 2 4 2 4 3 2 2 2" xfId="20638"/>
    <cellStyle name="Normal 2 4 2 4 3 2 2 2 2" xfId="20639"/>
    <cellStyle name="Normal 2 4 2 4 3 2 2 3" xfId="20640"/>
    <cellStyle name="Normal 2 4 2 4 3 2 3" xfId="20641"/>
    <cellStyle name="Normal 2 4 2 4 3 2 3 2" xfId="20642"/>
    <cellStyle name="Normal 2 4 2 4 3 2 4" xfId="20643"/>
    <cellStyle name="Normal 2 4 2 4 3 3" xfId="20644"/>
    <cellStyle name="Normal 2 4 2 4 3 3 2" xfId="20645"/>
    <cellStyle name="Normal 2 4 2 4 3 3 2 2" xfId="20646"/>
    <cellStyle name="Normal 2 4 2 4 3 3 3" xfId="20647"/>
    <cellStyle name="Normal 2 4 2 4 3 4" xfId="20648"/>
    <cellStyle name="Normal 2 4 2 4 3 4 2" xfId="20649"/>
    <cellStyle name="Normal 2 4 2 4 3 5" xfId="20650"/>
    <cellStyle name="Normal 2 4 2 4 4" xfId="20651"/>
    <cellStyle name="Normal 2 4 2 4 4 2" xfId="20652"/>
    <cellStyle name="Normal 2 4 2 4 4 2 2" xfId="20653"/>
    <cellStyle name="Normal 2 4 2 4 4 2 2 2" xfId="20654"/>
    <cellStyle name="Normal 2 4 2 4 4 2 3" xfId="20655"/>
    <cellStyle name="Normal 2 4 2 4 4 3" xfId="20656"/>
    <cellStyle name="Normal 2 4 2 4 4 3 2" xfId="20657"/>
    <cellStyle name="Normal 2 4 2 4 4 4" xfId="20658"/>
    <cellStyle name="Normal 2 4 2 4 5" xfId="20659"/>
    <cellStyle name="Normal 2 4 2 4 5 2" xfId="20660"/>
    <cellStyle name="Normal 2 4 2 4 5 2 2" xfId="20661"/>
    <cellStyle name="Normal 2 4 2 4 5 3" xfId="20662"/>
    <cellStyle name="Normal 2 4 2 4 6" xfId="20663"/>
    <cellStyle name="Normal 2 4 2 4 6 2" xfId="20664"/>
    <cellStyle name="Normal 2 4 2 4 7" xfId="20665"/>
    <cellStyle name="Normal 2 4 2 5" xfId="20666"/>
    <cellStyle name="Normal 2 4 2 5 2" xfId="20667"/>
    <cellStyle name="Normal 2 4 2 5 2 2" xfId="20668"/>
    <cellStyle name="Normal 2 4 2 5 2 2 2" xfId="20669"/>
    <cellStyle name="Normal 2 4 2 5 2 2 2 2" xfId="20670"/>
    <cellStyle name="Normal 2 4 2 5 2 2 2 2 2" xfId="20671"/>
    <cellStyle name="Normal 2 4 2 5 2 2 2 3" xfId="20672"/>
    <cellStyle name="Normal 2 4 2 5 2 2 3" xfId="20673"/>
    <cellStyle name="Normal 2 4 2 5 2 2 3 2" xfId="20674"/>
    <cellStyle name="Normal 2 4 2 5 2 2 4" xfId="20675"/>
    <cellStyle name="Normal 2 4 2 5 2 3" xfId="20676"/>
    <cellStyle name="Normal 2 4 2 5 2 3 2" xfId="20677"/>
    <cellStyle name="Normal 2 4 2 5 2 3 2 2" xfId="20678"/>
    <cellStyle name="Normal 2 4 2 5 2 3 3" xfId="20679"/>
    <cellStyle name="Normal 2 4 2 5 2 4" xfId="20680"/>
    <cellStyle name="Normal 2 4 2 5 2 4 2" xfId="20681"/>
    <cellStyle name="Normal 2 4 2 5 2 5" xfId="20682"/>
    <cellStyle name="Normal 2 4 2 5 3" xfId="20683"/>
    <cellStyle name="Normal 2 4 2 5 3 2" xfId="20684"/>
    <cellStyle name="Normal 2 4 2 5 3 2 2" xfId="20685"/>
    <cellStyle name="Normal 2 4 2 5 3 2 2 2" xfId="20686"/>
    <cellStyle name="Normal 2 4 2 5 3 2 3" xfId="20687"/>
    <cellStyle name="Normal 2 4 2 5 3 3" xfId="20688"/>
    <cellStyle name="Normal 2 4 2 5 3 3 2" xfId="20689"/>
    <cellStyle name="Normal 2 4 2 5 3 4" xfId="20690"/>
    <cellStyle name="Normal 2 4 2 5 4" xfId="20691"/>
    <cellStyle name="Normal 2 4 2 5 4 2" xfId="20692"/>
    <cellStyle name="Normal 2 4 2 5 4 2 2" xfId="20693"/>
    <cellStyle name="Normal 2 4 2 5 4 3" xfId="20694"/>
    <cellStyle name="Normal 2 4 2 5 5" xfId="20695"/>
    <cellStyle name="Normal 2 4 2 5 5 2" xfId="20696"/>
    <cellStyle name="Normal 2 4 2 5 6" xfId="20697"/>
    <cellStyle name="Normal 2 4 2 6" xfId="20698"/>
    <cellStyle name="Normal 2 4 2 6 2" xfId="20699"/>
    <cellStyle name="Normal 2 4 2 6 2 2" xfId="20700"/>
    <cellStyle name="Normal 2 4 2 6 2 2 2" xfId="20701"/>
    <cellStyle name="Normal 2 4 2 6 2 2 2 2" xfId="20702"/>
    <cellStyle name="Normal 2 4 2 6 2 2 3" xfId="20703"/>
    <cellStyle name="Normal 2 4 2 6 2 3" xfId="20704"/>
    <cellStyle name="Normal 2 4 2 6 2 3 2" xfId="20705"/>
    <cellStyle name="Normal 2 4 2 6 2 4" xfId="20706"/>
    <cellStyle name="Normal 2 4 2 6 3" xfId="20707"/>
    <cellStyle name="Normal 2 4 2 6 3 2" xfId="20708"/>
    <cellStyle name="Normal 2 4 2 6 3 2 2" xfId="20709"/>
    <cellStyle name="Normal 2 4 2 6 3 3" xfId="20710"/>
    <cellStyle name="Normal 2 4 2 6 4" xfId="20711"/>
    <cellStyle name="Normal 2 4 2 6 4 2" xfId="20712"/>
    <cellStyle name="Normal 2 4 2 6 5" xfId="20713"/>
    <cellStyle name="Normal 2 4 2 7" xfId="20714"/>
    <cellStyle name="Normal 2 4 2 7 2" xfId="20715"/>
    <cellStyle name="Normal 2 4 2 7 2 2" xfId="20716"/>
    <cellStyle name="Normal 2 4 2 7 2 2 2" xfId="20717"/>
    <cellStyle name="Normal 2 4 2 7 2 3" xfId="20718"/>
    <cellStyle name="Normal 2 4 2 7 3" xfId="20719"/>
    <cellStyle name="Normal 2 4 2 7 3 2" xfId="20720"/>
    <cellStyle name="Normal 2 4 2 7 4" xfId="20721"/>
    <cellStyle name="Normal 2 4 2 8" xfId="20722"/>
    <cellStyle name="Normal 2 4 2 8 2" xfId="20723"/>
    <cellStyle name="Normal 2 4 2 8 2 2" xfId="20724"/>
    <cellStyle name="Normal 2 4 2 8 3" xfId="20725"/>
    <cellStyle name="Normal 2 4 2 9" xfId="20726"/>
    <cellStyle name="Normal 2 4 2 9 2" xfId="20727"/>
    <cellStyle name="Normal 2 4 3" xfId="20728"/>
    <cellStyle name="Normal 2 4 3 2" xfId="20729"/>
    <cellStyle name="Normal 2 4 3 2 2" xfId="20730"/>
    <cellStyle name="Normal 2 4 3 2 2 2" xfId="20731"/>
    <cellStyle name="Normal 2 4 3 2 2 2 2" xfId="20732"/>
    <cellStyle name="Normal 2 4 3 2 2 2 2 2" xfId="20733"/>
    <cellStyle name="Normal 2 4 3 2 2 2 2 2 2" xfId="20734"/>
    <cellStyle name="Normal 2 4 3 2 2 2 2 2 2 2" xfId="20735"/>
    <cellStyle name="Normal 2 4 3 2 2 2 2 2 3" xfId="20736"/>
    <cellStyle name="Normal 2 4 3 2 2 2 2 3" xfId="20737"/>
    <cellStyle name="Normal 2 4 3 2 2 2 2 3 2" xfId="20738"/>
    <cellStyle name="Normal 2 4 3 2 2 2 2 4" xfId="20739"/>
    <cellStyle name="Normal 2 4 3 2 2 2 3" xfId="20740"/>
    <cellStyle name="Normal 2 4 3 2 2 2 3 2" xfId="20741"/>
    <cellStyle name="Normal 2 4 3 2 2 2 3 2 2" xfId="20742"/>
    <cellStyle name="Normal 2 4 3 2 2 2 3 3" xfId="20743"/>
    <cellStyle name="Normal 2 4 3 2 2 2 4" xfId="20744"/>
    <cellStyle name="Normal 2 4 3 2 2 2 4 2" xfId="20745"/>
    <cellStyle name="Normal 2 4 3 2 2 2 5" xfId="20746"/>
    <cellStyle name="Normal 2 4 3 2 2 3" xfId="20747"/>
    <cellStyle name="Normal 2 4 3 2 2 3 2" xfId="20748"/>
    <cellStyle name="Normal 2 4 3 2 2 3 2 2" xfId="20749"/>
    <cellStyle name="Normal 2 4 3 2 2 3 2 2 2" xfId="20750"/>
    <cellStyle name="Normal 2 4 3 2 2 3 2 2 2 2" xfId="20751"/>
    <cellStyle name="Normal 2 4 3 2 2 3 2 2 3" xfId="20752"/>
    <cellStyle name="Normal 2 4 3 2 2 3 2 3" xfId="20753"/>
    <cellStyle name="Normal 2 4 3 2 2 3 2 3 2" xfId="20754"/>
    <cellStyle name="Normal 2 4 3 2 2 3 2 4" xfId="20755"/>
    <cellStyle name="Normal 2 4 3 2 2 3 3" xfId="20756"/>
    <cellStyle name="Normal 2 4 3 2 2 3 3 2" xfId="20757"/>
    <cellStyle name="Normal 2 4 3 2 2 3 3 2 2" xfId="20758"/>
    <cellStyle name="Normal 2 4 3 2 2 3 3 3" xfId="20759"/>
    <cellStyle name="Normal 2 4 3 2 2 3 4" xfId="20760"/>
    <cellStyle name="Normal 2 4 3 2 2 3 4 2" xfId="20761"/>
    <cellStyle name="Normal 2 4 3 2 2 3 5" xfId="20762"/>
    <cellStyle name="Normal 2 4 3 2 2 4" xfId="20763"/>
    <cellStyle name="Normal 2 4 3 2 2 4 2" xfId="20764"/>
    <cellStyle name="Normal 2 4 3 2 2 4 2 2" xfId="20765"/>
    <cellStyle name="Normal 2 4 3 2 2 4 2 2 2" xfId="20766"/>
    <cellStyle name="Normal 2 4 3 2 2 4 2 3" xfId="20767"/>
    <cellStyle name="Normal 2 4 3 2 2 4 3" xfId="20768"/>
    <cellStyle name="Normal 2 4 3 2 2 4 3 2" xfId="20769"/>
    <cellStyle name="Normal 2 4 3 2 2 4 4" xfId="20770"/>
    <cellStyle name="Normal 2 4 3 2 2 5" xfId="20771"/>
    <cellStyle name="Normal 2 4 3 2 2 5 2" xfId="20772"/>
    <cellStyle name="Normal 2 4 3 2 2 5 2 2" xfId="20773"/>
    <cellStyle name="Normal 2 4 3 2 2 5 3" xfId="20774"/>
    <cellStyle name="Normal 2 4 3 2 2 6" xfId="20775"/>
    <cellStyle name="Normal 2 4 3 2 2 6 2" xfId="20776"/>
    <cellStyle name="Normal 2 4 3 2 2 7" xfId="20777"/>
    <cellStyle name="Normal 2 4 3 2 3" xfId="20778"/>
    <cellStyle name="Normal 2 4 3 2 3 2" xfId="20779"/>
    <cellStyle name="Normal 2 4 3 2 3 2 2" xfId="20780"/>
    <cellStyle name="Normal 2 4 3 2 3 2 2 2" xfId="20781"/>
    <cellStyle name="Normal 2 4 3 2 3 2 2 2 2" xfId="20782"/>
    <cellStyle name="Normal 2 4 3 2 3 2 2 3" xfId="20783"/>
    <cellStyle name="Normal 2 4 3 2 3 2 3" xfId="20784"/>
    <cellStyle name="Normal 2 4 3 2 3 2 3 2" xfId="20785"/>
    <cellStyle name="Normal 2 4 3 2 3 2 4" xfId="20786"/>
    <cellStyle name="Normal 2 4 3 2 3 3" xfId="20787"/>
    <cellStyle name="Normal 2 4 3 2 3 3 2" xfId="20788"/>
    <cellStyle name="Normal 2 4 3 2 3 3 2 2" xfId="20789"/>
    <cellStyle name="Normal 2 4 3 2 3 3 3" xfId="20790"/>
    <cellStyle name="Normal 2 4 3 2 3 4" xfId="20791"/>
    <cellStyle name="Normal 2 4 3 2 3 4 2" xfId="20792"/>
    <cellStyle name="Normal 2 4 3 2 3 5" xfId="20793"/>
    <cellStyle name="Normal 2 4 3 2 4" xfId="20794"/>
    <cellStyle name="Normal 2 4 3 2 4 2" xfId="20795"/>
    <cellStyle name="Normal 2 4 3 2 4 2 2" xfId="20796"/>
    <cellStyle name="Normal 2 4 3 2 4 2 2 2" xfId="20797"/>
    <cellStyle name="Normal 2 4 3 2 4 2 2 2 2" xfId="20798"/>
    <cellStyle name="Normal 2 4 3 2 4 2 2 3" xfId="20799"/>
    <cellStyle name="Normal 2 4 3 2 4 2 3" xfId="20800"/>
    <cellStyle name="Normal 2 4 3 2 4 2 3 2" xfId="20801"/>
    <cellStyle name="Normal 2 4 3 2 4 2 4" xfId="20802"/>
    <cellStyle name="Normal 2 4 3 2 4 3" xfId="20803"/>
    <cellStyle name="Normal 2 4 3 2 4 3 2" xfId="20804"/>
    <cellStyle name="Normal 2 4 3 2 4 3 2 2" xfId="20805"/>
    <cellStyle name="Normal 2 4 3 2 4 3 3" xfId="20806"/>
    <cellStyle name="Normal 2 4 3 2 4 4" xfId="20807"/>
    <cellStyle name="Normal 2 4 3 2 4 4 2" xfId="20808"/>
    <cellStyle name="Normal 2 4 3 2 4 5" xfId="20809"/>
    <cellStyle name="Normal 2 4 3 2 5" xfId="20810"/>
    <cellStyle name="Normal 2 4 3 2 5 2" xfId="20811"/>
    <cellStyle name="Normal 2 4 3 2 5 2 2" xfId="20812"/>
    <cellStyle name="Normal 2 4 3 2 5 2 2 2" xfId="20813"/>
    <cellStyle name="Normal 2 4 3 2 5 2 3" xfId="20814"/>
    <cellStyle name="Normal 2 4 3 2 5 3" xfId="20815"/>
    <cellStyle name="Normal 2 4 3 2 5 3 2" xfId="20816"/>
    <cellStyle name="Normal 2 4 3 2 5 4" xfId="20817"/>
    <cellStyle name="Normal 2 4 3 2 6" xfId="20818"/>
    <cellStyle name="Normal 2 4 3 2 6 2" xfId="20819"/>
    <cellStyle name="Normal 2 4 3 2 6 2 2" xfId="20820"/>
    <cellStyle name="Normal 2 4 3 2 6 3" xfId="20821"/>
    <cellStyle name="Normal 2 4 3 2 7" xfId="20822"/>
    <cellStyle name="Normal 2 4 3 2 7 2" xfId="20823"/>
    <cellStyle name="Normal 2 4 3 2 8" xfId="20824"/>
    <cellStyle name="Normal 2 4 3 3" xfId="20825"/>
    <cellStyle name="Normal 2 4 3 3 2" xfId="20826"/>
    <cellStyle name="Normal 2 4 3 3 2 2" xfId="20827"/>
    <cellStyle name="Normal 2 4 3 3 2 2 2" xfId="20828"/>
    <cellStyle name="Normal 2 4 3 3 2 2 2 2" xfId="20829"/>
    <cellStyle name="Normal 2 4 3 3 2 2 2 2 2" xfId="20830"/>
    <cellStyle name="Normal 2 4 3 3 2 2 2 3" xfId="20831"/>
    <cellStyle name="Normal 2 4 3 3 2 2 3" xfId="20832"/>
    <cellStyle name="Normal 2 4 3 3 2 2 3 2" xfId="20833"/>
    <cellStyle name="Normal 2 4 3 3 2 2 4" xfId="20834"/>
    <cellStyle name="Normal 2 4 3 3 2 3" xfId="20835"/>
    <cellStyle name="Normal 2 4 3 3 2 3 2" xfId="20836"/>
    <cellStyle name="Normal 2 4 3 3 2 3 2 2" xfId="20837"/>
    <cellStyle name="Normal 2 4 3 3 2 3 3" xfId="20838"/>
    <cellStyle name="Normal 2 4 3 3 2 4" xfId="20839"/>
    <cellStyle name="Normal 2 4 3 3 2 4 2" xfId="20840"/>
    <cellStyle name="Normal 2 4 3 3 2 5" xfId="20841"/>
    <cellStyle name="Normal 2 4 3 3 3" xfId="20842"/>
    <cellStyle name="Normal 2 4 3 3 3 2" xfId="20843"/>
    <cellStyle name="Normal 2 4 3 3 3 2 2" xfId="20844"/>
    <cellStyle name="Normal 2 4 3 3 3 2 2 2" xfId="20845"/>
    <cellStyle name="Normal 2 4 3 3 3 2 2 2 2" xfId="20846"/>
    <cellStyle name="Normal 2 4 3 3 3 2 2 3" xfId="20847"/>
    <cellStyle name="Normal 2 4 3 3 3 2 3" xfId="20848"/>
    <cellStyle name="Normal 2 4 3 3 3 2 3 2" xfId="20849"/>
    <cellStyle name="Normal 2 4 3 3 3 2 4" xfId="20850"/>
    <cellStyle name="Normal 2 4 3 3 3 3" xfId="20851"/>
    <cellStyle name="Normal 2 4 3 3 3 3 2" xfId="20852"/>
    <cellStyle name="Normal 2 4 3 3 3 3 2 2" xfId="20853"/>
    <cellStyle name="Normal 2 4 3 3 3 3 3" xfId="20854"/>
    <cellStyle name="Normal 2 4 3 3 3 4" xfId="20855"/>
    <cellStyle name="Normal 2 4 3 3 3 4 2" xfId="20856"/>
    <cellStyle name="Normal 2 4 3 3 3 5" xfId="20857"/>
    <cellStyle name="Normal 2 4 3 3 4" xfId="20858"/>
    <cellStyle name="Normal 2 4 3 3 4 2" xfId="20859"/>
    <cellStyle name="Normal 2 4 3 3 4 2 2" xfId="20860"/>
    <cellStyle name="Normal 2 4 3 3 4 2 2 2" xfId="20861"/>
    <cellStyle name="Normal 2 4 3 3 4 2 3" xfId="20862"/>
    <cellStyle name="Normal 2 4 3 3 4 3" xfId="20863"/>
    <cellStyle name="Normal 2 4 3 3 4 3 2" xfId="20864"/>
    <cellStyle name="Normal 2 4 3 3 4 4" xfId="20865"/>
    <cellStyle name="Normal 2 4 3 3 5" xfId="20866"/>
    <cellStyle name="Normal 2 4 3 3 5 2" xfId="20867"/>
    <cellStyle name="Normal 2 4 3 3 5 2 2" xfId="20868"/>
    <cellStyle name="Normal 2 4 3 3 5 3" xfId="20869"/>
    <cellStyle name="Normal 2 4 3 3 6" xfId="20870"/>
    <cellStyle name="Normal 2 4 3 3 6 2" xfId="20871"/>
    <cellStyle name="Normal 2 4 3 3 7" xfId="20872"/>
    <cellStyle name="Normal 2 4 3 4" xfId="20873"/>
    <cellStyle name="Normal 2 4 3 4 2" xfId="20874"/>
    <cellStyle name="Normal 2 4 3 4 2 2" xfId="20875"/>
    <cellStyle name="Normal 2 4 3 4 2 2 2" xfId="20876"/>
    <cellStyle name="Normal 2 4 3 4 2 2 2 2" xfId="20877"/>
    <cellStyle name="Normal 2 4 3 4 2 2 2 2 2" xfId="20878"/>
    <cellStyle name="Normal 2 4 3 4 2 2 2 3" xfId="20879"/>
    <cellStyle name="Normal 2 4 3 4 2 2 3" xfId="20880"/>
    <cellStyle name="Normal 2 4 3 4 2 2 3 2" xfId="20881"/>
    <cellStyle name="Normal 2 4 3 4 2 2 4" xfId="20882"/>
    <cellStyle name="Normal 2 4 3 4 2 3" xfId="20883"/>
    <cellStyle name="Normal 2 4 3 4 2 3 2" xfId="20884"/>
    <cellStyle name="Normal 2 4 3 4 2 3 2 2" xfId="20885"/>
    <cellStyle name="Normal 2 4 3 4 2 3 3" xfId="20886"/>
    <cellStyle name="Normal 2 4 3 4 2 4" xfId="20887"/>
    <cellStyle name="Normal 2 4 3 4 2 4 2" xfId="20888"/>
    <cellStyle name="Normal 2 4 3 4 2 5" xfId="20889"/>
    <cellStyle name="Normal 2 4 3 4 3" xfId="20890"/>
    <cellStyle name="Normal 2 4 3 4 3 2" xfId="20891"/>
    <cellStyle name="Normal 2 4 3 4 3 2 2" xfId="20892"/>
    <cellStyle name="Normal 2 4 3 4 3 2 2 2" xfId="20893"/>
    <cellStyle name="Normal 2 4 3 4 3 2 3" xfId="20894"/>
    <cellStyle name="Normal 2 4 3 4 3 3" xfId="20895"/>
    <cellStyle name="Normal 2 4 3 4 3 3 2" xfId="20896"/>
    <cellStyle name="Normal 2 4 3 4 3 4" xfId="20897"/>
    <cellStyle name="Normal 2 4 3 4 4" xfId="20898"/>
    <cellStyle name="Normal 2 4 3 4 4 2" xfId="20899"/>
    <cellStyle name="Normal 2 4 3 4 4 2 2" xfId="20900"/>
    <cellStyle name="Normal 2 4 3 4 4 3" xfId="20901"/>
    <cellStyle name="Normal 2 4 3 4 5" xfId="20902"/>
    <cellStyle name="Normal 2 4 3 4 5 2" xfId="20903"/>
    <cellStyle name="Normal 2 4 3 4 6" xfId="20904"/>
    <cellStyle name="Normal 2 4 3 5" xfId="20905"/>
    <cellStyle name="Normal 2 4 3 5 2" xfId="20906"/>
    <cellStyle name="Normal 2 4 3 5 2 2" xfId="20907"/>
    <cellStyle name="Normal 2 4 3 5 2 2 2" xfId="20908"/>
    <cellStyle name="Normal 2 4 3 5 2 2 2 2" xfId="20909"/>
    <cellStyle name="Normal 2 4 3 5 2 2 3" xfId="20910"/>
    <cellStyle name="Normal 2 4 3 5 2 3" xfId="20911"/>
    <cellStyle name="Normal 2 4 3 5 2 3 2" xfId="20912"/>
    <cellStyle name="Normal 2 4 3 5 2 4" xfId="20913"/>
    <cellStyle name="Normal 2 4 3 5 3" xfId="20914"/>
    <cellStyle name="Normal 2 4 3 5 3 2" xfId="20915"/>
    <cellStyle name="Normal 2 4 3 5 3 2 2" xfId="20916"/>
    <cellStyle name="Normal 2 4 3 5 3 3" xfId="20917"/>
    <cellStyle name="Normal 2 4 3 5 4" xfId="20918"/>
    <cellStyle name="Normal 2 4 3 5 4 2" xfId="20919"/>
    <cellStyle name="Normal 2 4 3 5 5" xfId="20920"/>
    <cellStyle name="Normal 2 4 3 6" xfId="20921"/>
    <cellStyle name="Normal 2 4 3 6 2" xfId="20922"/>
    <cellStyle name="Normal 2 4 3 6 2 2" xfId="20923"/>
    <cellStyle name="Normal 2 4 3 6 2 2 2" xfId="20924"/>
    <cellStyle name="Normal 2 4 3 6 2 3" xfId="20925"/>
    <cellStyle name="Normal 2 4 3 6 3" xfId="20926"/>
    <cellStyle name="Normal 2 4 3 6 3 2" xfId="20927"/>
    <cellStyle name="Normal 2 4 3 6 4" xfId="20928"/>
    <cellStyle name="Normal 2 4 3 7" xfId="20929"/>
    <cellStyle name="Normal 2 4 3 7 2" xfId="20930"/>
    <cellStyle name="Normal 2 4 3 7 2 2" xfId="20931"/>
    <cellStyle name="Normal 2 4 3 7 3" xfId="20932"/>
    <cellStyle name="Normal 2 4 3 8" xfId="20933"/>
    <cellStyle name="Normal 2 4 3 8 2" xfId="20934"/>
    <cellStyle name="Normal 2 4 3 9" xfId="20935"/>
    <cellStyle name="Normal 2 4 4" xfId="20936"/>
    <cellStyle name="Normal 2 4 4 2" xfId="20937"/>
    <cellStyle name="Normal 2 4 4 2 2" xfId="20938"/>
    <cellStyle name="Normal 2 4 4 2 2 2" xfId="20939"/>
    <cellStyle name="Normal 2 4 4 2 2 2 2" xfId="20940"/>
    <cellStyle name="Normal 2 4 4 2 2 2 2 2" xfId="20941"/>
    <cellStyle name="Normal 2 4 4 2 2 2 2 2 2" xfId="20942"/>
    <cellStyle name="Normal 2 4 4 2 2 2 2 3" xfId="20943"/>
    <cellStyle name="Normal 2 4 4 2 2 2 3" xfId="20944"/>
    <cellStyle name="Normal 2 4 4 2 2 2 3 2" xfId="20945"/>
    <cellStyle name="Normal 2 4 4 2 2 2 4" xfId="20946"/>
    <cellStyle name="Normal 2 4 4 2 2 3" xfId="20947"/>
    <cellStyle name="Normal 2 4 4 2 2 3 2" xfId="20948"/>
    <cellStyle name="Normal 2 4 4 2 2 3 2 2" xfId="20949"/>
    <cellStyle name="Normal 2 4 4 2 2 3 3" xfId="20950"/>
    <cellStyle name="Normal 2 4 4 2 2 4" xfId="20951"/>
    <cellStyle name="Normal 2 4 4 2 2 4 2" xfId="20952"/>
    <cellStyle name="Normal 2 4 4 2 2 5" xfId="20953"/>
    <cellStyle name="Normal 2 4 4 2 3" xfId="20954"/>
    <cellStyle name="Normal 2 4 4 2 3 2" xfId="20955"/>
    <cellStyle name="Normal 2 4 4 2 3 2 2" xfId="20956"/>
    <cellStyle name="Normal 2 4 4 2 3 2 2 2" xfId="20957"/>
    <cellStyle name="Normal 2 4 4 2 3 2 2 2 2" xfId="20958"/>
    <cellStyle name="Normal 2 4 4 2 3 2 2 3" xfId="20959"/>
    <cellStyle name="Normal 2 4 4 2 3 2 3" xfId="20960"/>
    <cellStyle name="Normal 2 4 4 2 3 2 3 2" xfId="20961"/>
    <cellStyle name="Normal 2 4 4 2 3 2 4" xfId="20962"/>
    <cellStyle name="Normal 2 4 4 2 3 3" xfId="20963"/>
    <cellStyle name="Normal 2 4 4 2 3 3 2" xfId="20964"/>
    <cellStyle name="Normal 2 4 4 2 3 3 2 2" xfId="20965"/>
    <cellStyle name="Normal 2 4 4 2 3 3 3" xfId="20966"/>
    <cellStyle name="Normal 2 4 4 2 3 4" xfId="20967"/>
    <cellStyle name="Normal 2 4 4 2 3 4 2" xfId="20968"/>
    <cellStyle name="Normal 2 4 4 2 3 5" xfId="20969"/>
    <cellStyle name="Normal 2 4 4 2 4" xfId="20970"/>
    <cellStyle name="Normal 2 4 4 2 4 2" xfId="20971"/>
    <cellStyle name="Normal 2 4 4 2 4 2 2" xfId="20972"/>
    <cellStyle name="Normal 2 4 4 2 4 2 2 2" xfId="20973"/>
    <cellStyle name="Normal 2 4 4 2 4 2 3" xfId="20974"/>
    <cellStyle name="Normal 2 4 4 2 4 3" xfId="20975"/>
    <cellStyle name="Normal 2 4 4 2 4 3 2" xfId="20976"/>
    <cellStyle name="Normal 2 4 4 2 4 4" xfId="20977"/>
    <cellStyle name="Normal 2 4 4 2 5" xfId="20978"/>
    <cellStyle name="Normal 2 4 4 2 5 2" xfId="20979"/>
    <cellStyle name="Normal 2 4 4 2 5 2 2" xfId="20980"/>
    <cellStyle name="Normal 2 4 4 2 5 3" xfId="20981"/>
    <cellStyle name="Normal 2 4 4 2 6" xfId="20982"/>
    <cellStyle name="Normal 2 4 4 2 6 2" xfId="20983"/>
    <cellStyle name="Normal 2 4 4 2 7" xfId="20984"/>
    <cellStyle name="Normal 2 4 4 3" xfId="20985"/>
    <cellStyle name="Normal 2 4 4 3 2" xfId="20986"/>
    <cellStyle name="Normal 2 4 4 3 2 2" xfId="20987"/>
    <cellStyle name="Normal 2 4 4 3 2 2 2" xfId="20988"/>
    <cellStyle name="Normal 2 4 4 3 2 2 2 2" xfId="20989"/>
    <cellStyle name="Normal 2 4 4 3 2 2 3" xfId="20990"/>
    <cellStyle name="Normal 2 4 4 3 2 3" xfId="20991"/>
    <cellStyle name="Normal 2 4 4 3 2 3 2" xfId="20992"/>
    <cellStyle name="Normal 2 4 4 3 2 4" xfId="20993"/>
    <cellStyle name="Normal 2 4 4 3 3" xfId="20994"/>
    <cellStyle name="Normal 2 4 4 3 3 2" xfId="20995"/>
    <cellStyle name="Normal 2 4 4 3 3 2 2" xfId="20996"/>
    <cellStyle name="Normal 2 4 4 3 3 3" xfId="20997"/>
    <cellStyle name="Normal 2 4 4 3 4" xfId="20998"/>
    <cellStyle name="Normal 2 4 4 3 4 2" xfId="20999"/>
    <cellStyle name="Normal 2 4 4 3 5" xfId="21000"/>
    <cellStyle name="Normal 2 4 4 4" xfId="21001"/>
    <cellStyle name="Normal 2 4 4 4 2" xfId="21002"/>
    <cellStyle name="Normal 2 4 4 4 2 2" xfId="21003"/>
    <cellStyle name="Normal 2 4 4 4 2 2 2" xfId="21004"/>
    <cellStyle name="Normal 2 4 4 4 2 2 2 2" xfId="21005"/>
    <cellStyle name="Normal 2 4 4 4 2 2 3" xfId="21006"/>
    <cellStyle name="Normal 2 4 4 4 2 3" xfId="21007"/>
    <cellStyle name="Normal 2 4 4 4 2 3 2" xfId="21008"/>
    <cellStyle name="Normal 2 4 4 4 2 4" xfId="21009"/>
    <cellStyle name="Normal 2 4 4 4 3" xfId="21010"/>
    <cellStyle name="Normal 2 4 4 4 3 2" xfId="21011"/>
    <cellStyle name="Normal 2 4 4 4 3 2 2" xfId="21012"/>
    <cellStyle name="Normal 2 4 4 4 3 3" xfId="21013"/>
    <cellStyle name="Normal 2 4 4 4 4" xfId="21014"/>
    <cellStyle name="Normal 2 4 4 4 4 2" xfId="21015"/>
    <cellStyle name="Normal 2 4 4 4 5" xfId="21016"/>
    <cellStyle name="Normal 2 4 4 5" xfId="21017"/>
    <cellStyle name="Normal 2 4 4 5 2" xfId="21018"/>
    <cellStyle name="Normal 2 4 4 5 2 2" xfId="21019"/>
    <cellStyle name="Normal 2 4 4 5 2 2 2" xfId="21020"/>
    <cellStyle name="Normal 2 4 4 5 2 3" xfId="21021"/>
    <cellStyle name="Normal 2 4 4 5 3" xfId="21022"/>
    <cellStyle name="Normal 2 4 4 5 3 2" xfId="21023"/>
    <cellStyle name="Normal 2 4 4 5 4" xfId="21024"/>
    <cellStyle name="Normal 2 4 4 6" xfId="21025"/>
    <cellStyle name="Normal 2 4 4 6 2" xfId="21026"/>
    <cellStyle name="Normal 2 4 4 6 2 2" xfId="21027"/>
    <cellStyle name="Normal 2 4 4 6 3" xfId="21028"/>
    <cellStyle name="Normal 2 4 4 7" xfId="21029"/>
    <cellStyle name="Normal 2 4 4 7 2" xfId="21030"/>
    <cellStyle name="Normal 2 4 4 8" xfId="21031"/>
    <cellStyle name="Normal 2 4 5" xfId="21032"/>
    <cellStyle name="Normal 2 4 5 2" xfId="21033"/>
    <cellStyle name="Normal 2 4 5 2 2" xfId="21034"/>
    <cellStyle name="Normal 2 4 5 2 2 2" xfId="21035"/>
    <cellStyle name="Normal 2 4 5 2 2 2 2" xfId="21036"/>
    <cellStyle name="Normal 2 4 5 2 2 2 2 2" xfId="21037"/>
    <cellStyle name="Normal 2 4 5 2 2 2 2 2 2" xfId="21038"/>
    <cellStyle name="Normal 2 4 5 2 2 2 2 3" xfId="21039"/>
    <cellStyle name="Normal 2 4 5 2 2 2 3" xfId="21040"/>
    <cellStyle name="Normal 2 4 5 2 2 2 3 2" xfId="21041"/>
    <cellStyle name="Normal 2 4 5 2 2 2 4" xfId="21042"/>
    <cellStyle name="Normal 2 4 5 2 2 3" xfId="21043"/>
    <cellStyle name="Normal 2 4 5 2 2 3 2" xfId="21044"/>
    <cellStyle name="Normal 2 4 5 2 2 3 2 2" xfId="21045"/>
    <cellStyle name="Normal 2 4 5 2 2 3 3" xfId="21046"/>
    <cellStyle name="Normal 2 4 5 2 2 4" xfId="21047"/>
    <cellStyle name="Normal 2 4 5 2 2 4 2" xfId="21048"/>
    <cellStyle name="Normal 2 4 5 2 2 5" xfId="21049"/>
    <cellStyle name="Normal 2 4 5 2 3" xfId="21050"/>
    <cellStyle name="Normal 2 4 5 2 3 2" xfId="21051"/>
    <cellStyle name="Normal 2 4 5 2 3 2 2" xfId="21052"/>
    <cellStyle name="Normal 2 4 5 2 3 2 2 2" xfId="21053"/>
    <cellStyle name="Normal 2 4 5 2 3 2 2 2 2" xfId="21054"/>
    <cellStyle name="Normal 2 4 5 2 3 2 2 3" xfId="21055"/>
    <cellStyle name="Normal 2 4 5 2 3 2 3" xfId="21056"/>
    <cellStyle name="Normal 2 4 5 2 3 2 3 2" xfId="21057"/>
    <cellStyle name="Normal 2 4 5 2 3 2 4" xfId="21058"/>
    <cellStyle name="Normal 2 4 5 2 3 3" xfId="21059"/>
    <cellStyle name="Normal 2 4 5 2 3 3 2" xfId="21060"/>
    <cellStyle name="Normal 2 4 5 2 3 3 2 2" xfId="21061"/>
    <cellStyle name="Normal 2 4 5 2 3 3 3" xfId="21062"/>
    <cellStyle name="Normal 2 4 5 2 3 4" xfId="21063"/>
    <cellStyle name="Normal 2 4 5 2 3 4 2" xfId="21064"/>
    <cellStyle name="Normal 2 4 5 2 3 5" xfId="21065"/>
    <cellStyle name="Normal 2 4 5 2 4" xfId="21066"/>
    <cellStyle name="Normal 2 4 5 2 4 2" xfId="21067"/>
    <cellStyle name="Normal 2 4 5 2 4 2 2" xfId="21068"/>
    <cellStyle name="Normal 2 4 5 2 4 2 2 2" xfId="21069"/>
    <cellStyle name="Normal 2 4 5 2 4 2 3" xfId="21070"/>
    <cellStyle name="Normal 2 4 5 2 4 3" xfId="21071"/>
    <cellStyle name="Normal 2 4 5 2 4 3 2" xfId="21072"/>
    <cellStyle name="Normal 2 4 5 2 4 4" xfId="21073"/>
    <cellStyle name="Normal 2 4 5 2 5" xfId="21074"/>
    <cellStyle name="Normal 2 4 5 2 5 2" xfId="21075"/>
    <cellStyle name="Normal 2 4 5 2 5 2 2" xfId="21076"/>
    <cellStyle name="Normal 2 4 5 2 5 3" xfId="21077"/>
    <cellStyle name="Normal 2 4 5 2 6" xfId="21078"/>
    <cellStyle name="Normal 2 4 5 2 6 2" xfId="21079"/>
    <cellStyle name="Normal 2 4 5 2 7" xfId="21080"/>
    <cellStyle name="Normal 2 4 5 3" xfId="21081"/>
    <cellStyle name="Normal 2 4 5 3 2" xfId="21082"/>
    <cellStyle name="Normal 2 4 5 3 2 2" xfId="21083"/>
    <cellStyle name="Normal 2 4 5 3 2 2 2" xfId="21084"/>
    <cellStyle name="Normal 2 4 5 3 2 2 2 2" xfId="21085"/>
    <cellStyle name="Normal 2 4 5 3 2 2 3" xfId="21086"/>
    <cellStyle name="Normal 2 4 5 3 2 3" xfId="21087"/>
    <cellStyle name="Normal 2 4 5 3 2 3 2" xfId="21088"/>
    <cellStyle name="Normal 2 4 5 3 2 4" xfId="21089"/>
    <cellStyle name="Normal 2 4 5 3 3" xfId="21090"/>
    <cellStyle name="Normal 2 4 5 3 3 2" xfId="21091"/>
    <cellStyle name="Normal 2 4 5 3 3 2 2" xfId="21092"/>
    <cellStyle name="Normal 2 4 5 3 3 3" xfId="21093"/>
    <cellStyle name="Normal 2 4 5 3 4" xfId="21094"/>
    <cellStyle name="Normal 2 4 5 3 4 2" xfId="21095"/>
    <cellStyle name="Normal 2 4 5 3 5" xfId="21096"/>
    <cellStyle name="Normal 2 4 5 4" xfId="21097"/>
    <cellStyle name="Normal 2 4 5 4 2" xfId="21098"/>
    <cellStyle name="Normal 2 4 5 4 2 2" xfId="21099"/>
    <cellStyle name="Normal 2 4 5 4 2 2 2" xfId="21100"/>
    <cellStyle name="Normal 2 4 5 4 2 2 2 2" xfId="21101"/>
    <cellStyle name="Normal 2 4 5 4 2 2 3" xfId="21102"/>
    <cellStyle name="Normal 2 4 5 4 2 3" xfId="21103"/>
    <cellStyle name="Normal 2 4 5 4 2 3 2" xfId="21104"/>
    <cellStyle name="Normal 2 4 5 4 2 4" xfId="21105"/>
    <cellStyle name="Normal 2 4 5 4 3" xfId="21106"/>
    <cellStyle name="Normal 2 4 5 4 3 2" xfId="21107"/>
    <cellStyle name="Normal 2 4 5 4 3 2 2" xfId="21108"/>
    <cellStyle name="Normal 2 4 5 4 3 3" xfId="21109"/>
    <cellStyle name="Normal 2 4 5 4 4" xfId="21110"/>
    <cellStyle name="Normal 2 4 5 4 4 2" xfId="21111"/>
    <cellStyle name="Normal 2 4 5 4 5" xfId="21112"/>
    <cellStyle name="Normal 2 4 5 5" xfId="21113"/>
    <cellStyle name="Normal 2 4 5 5 2" xfId="21114"/>
    <cellStyle name="Normal 2 4 5 5 2 2" xfId="21115"/>
    <cellStyle name="Normal 2 4 5 5 2 2 2" xfId="21116"/>
    <cellStyle name="Normal 2 4 5 5 2 3" xfId="21117"/>
    <cellStyle name="Normal 2 4 5 5 3" xfId="21118"/>
    <cellStyle name="Normal 2 4 5 5 3 2" xfId="21119"/>
    <cellStyle name="Normal 2 4 5 5 4" xfId="21120"/>
    <cellStyle name="Normal 2 4 5 6" xfId="21121"/>
    <cellStyle name="Normal 2 4 5 6 2" xfId="21122"/>
    <cellStyle name="Normal 2 4 5 6 2 2" xfId="21123"/>
    <cellStyle name="Normal 2 4 5 6 3" xfId="21124"/>
    <cellStyle name="Normal 2 4 5 7" xfId="21125"/>
    <cellStyle name="Normal 2 4 5 7 2" xfId="21126"/>
    <cellStyle name="Normal 2 4 5 8" xfId="21127"/>
    <cellStyle name="Normal 2 4 6" xfId="21128"/>
    <cellStyle name="Normal 2 4 6 2" xfId="21129"/>
    <cellStyle name="Normal 2 4 6 2 2" xfId="21130"/>
    <cellStyle name="Normal 2 4 6 2 2 2" xfId="21131"/>
    <cellStyle name="Normal 2 4 6 2 2 2 2" xfId="21132"/>
    <cellStyle name="Normal 2 4 6 2 2 2 2 2" xfId="21133"/>
    <cellStyle name="Normal 2 4 6 2 2 2 3" xfId="21134"/>
    <cellStyle name="Normal 2 4 6 2 2 3" xfId="21135"/>
    <cellStyle name="Normal 2 4 6 2 2 3 2" xfId="21136"/>
    <cellStyle name="Normal 2 4 6 2 2 4" xfId="21137"/>
    <cellStyle name="Normal 2 4 6 2 3" xfId="21138"/>
    <cellStyle name="Normal 2 4 6 2 3 2" xfId="21139"/>
    <cellStyle name="Normal 2 4 6 2 3 2 2" xfId="21140"/>
    <cellStyle name="Normal 2 4 6 2 3 3" xfId="21141"/>
    <cellStyle name="Normal 2 4 6 2 4" xfId="21142"/>
    <cellStyle name="Normal 2 4 6 2 4 2" xfId="21143"/>
    <cellStyle name="Normal 2 4 6 2 5" xfId="21144"/>
    <cellStyle name="Normal 2 4 6 3" xfId="21145"/>
    <cellStyle name="Normal 2 4 6 3 2" xfId="21146"/>
    <cellStyle name="Normal 2 4 6 3 2 2" xfId="21147"/>
    <cellStyle name="Normal 2 4 6 3 2 2 2" xfId="21148"/>
    <cellStyle name="Normal 2 4 6 3 2 2 2 2" xfId="21149"/>
    <cellStyle name="Normal 2 4 6 3 2 2 3" xfId="21150"/>
    <cellStyle name="Normal 2 4 6 3 2 3" xfId="21151"/>
    <cellStyle name="Normal 2 4 6 3 2 3 2" xfId="21152"/>
    <cellStyle name="Normal 2 4 6 3 2 4" xfId="21153"/>
    <cellStyle name="Normal 2 4 6 3 3" xfId="21154"/>
    <cellStyle name="Normal 2 4 6 3 3 2" xfId="21155"/>
    <cellStyle name="Normal 2 4 6 3 3 2 2" xfId="21156"/>
    <cellStyle name="Normal 2 4 6 3 3 3" xfId="21157"/>
    <cellStyle name="Normal 2 4 6 3 4" xfId="21158"/>
    <cellStyle name="Normal 2 4 6 3 4 2" xfId="21159"/>
    <cellStyle name="Normal 2 4 6 3 5" xfId="21160"/>
    <cellStyle name="Normal 2 4 6 4" xfId="21161"/>
    <cellStyle name="Normal 2 4 6 4 2" xfId="21162"/>
    <cellStyle name="Normal 2 4 6 4 2 2" xfId="21163"/>
    <cellStyle name="Normal 2 4 6 4 2 2 2" xfId="21164"/>
    <cellStyle name="Normal 2 4 6 4 2 3" xfId="21165"/>
    <cellStyle name="Normal 2 4 6 4 3" xfId="21166"/>
    <cellStyle name="Normal 2 4 6 4 3 2" xfId="21167"/>
    <cellStyle name="Normal 2 4 6 4 4" xfId="21168"/>
    <cellStyle name="Normal 2 4 6 5" xfId="21169"/>
    <cellStyle name="Normal 2 4 6 5 2" xfId="21170"/>
    <cellStyle name="Normal 2 4 6 5 2 2" xfId="21171"/>
    <cellStyle name="Normal 2 4 6 5 3" xfId="21172"/>
    <cellStyle name="Normal 2 4 6 6" xfId="21173"/>
    <cellStyle name="Normal 2 4 6 6 2" xfId="21174"/>
    <cellStyle name="Normal 2 4 6 7" xfId="21175"/>
    <cellStyle name="Normal 2 4 7" xfId="21176"/>
    <cellStyle name="Normal 2 4 7 2" xfId="21177"/>
    <cellStyle name="Normal 2 4 7 2 2" xfId="21178"/>
    <cellStyle name="Normal 2 4 7 2 2 2" xfId="21179"/>
    <cellStyle name="Normal 2 4 7 2 2 2 2" xfId="21180"/>
    <cellStyle name="Normal 2 4 7 2 2 2 2 2" xfId="21181"/>
    <cellStyle name="Normal 2 4 7 2 2 2 3" xfId="21182"/>
    <cellStyle name="Normal 2 4 7 2 2 3" xfId="21183"/>
    <cellStyle name="Normal 2 4 7 2 2 3 2" xfId="21184"/>
    <cellStyle name="Normal 2 4 7 2 2 4" xfId="21185"/>
    <cellStyle name="Normal 2 4 7 2 3" xfId="21186"/>
    <cellStyle name="Normal 2 4 7 2 3 2" xfId="21187"/>
    <cellStyle name="Normal 2 4 7 2 3 2 2" xfId="21188"/>
    <cellStyle name="Normal 2 4 7 2 3 3" xfId="21189"/>
    <cellStyle name="Normal 2 4 7 2 4" xfId="21190"/>
    <cellStyle name="Normal 2 4 7 2 4 2" xfId="21191"/>
    <cellStyle name="Normal 2 4 7 2 5" xfId="21192"/>
    <cellStyle name="Normal 2 4 7 3" xfId="21193"/>
    <cellStyle name="Normal 2 4 7 3 2" xfId="21194"/>
    <cellStyle name="Normal 2 4 7 3 2 2" xfId="21195"/>
    <cellStyle name="Normal 2 4 7 3 2 2 2" xfId="21196"/>
    <cellStyle name="Normal 2 4 7 3 2 2 2 2" xfId="21197"/>
    <cellStyle name="Normal 2 4 7 3 2 2 3" xfId="21198"/>
    <cellStyle name="Normal 2 4 7 3 2 3" xfId="21199"/>
    <cellStyle name="Normal 2 4 7 3 2 3 2" xfId="21200"/>
    <cellStyle name="Normal 2 4 7 3 2 4" xfId="21201"/>
    <cellStyle name="Normal 2 4 7 3 3" xfId="21202"/>
    <cellStyle name="Normal 2 4 7 3 3 2" xfId="21203"/>
    <cellStyle name="Normal 2 4 7 3 3 2 2" xfId="21204"/>
    <cellStyle name="Normal 2 4 7 3 3 3" xfId="21205"/>
    <cellStyle name="Normal 2 4 7 3 4" xfId="21206"/>
    <cellStyle name="Normal 2 4 7 3 4 2" xfId="21207"/>
    <cellStyle name="Normal 2 4 7 3 5" xfId="21208"/>
    <cellStyle name="Normal 2 4 7 4" xfId="21209"/>
    <cellStyle name="Normal 2 4 7 4 2" xfId="21210"/>
    <cellStyle name="Normal 2 4 7 4 2 2" xfId="21211"/>
    <cellStyle name="Normal 2 4 7 4 2 2 2" xfId="21212"/>
    <cellStyle name="Normal 2 4 7 4 2 3" xfId="21213"/>
    <cellStyle name="Normal 2 4 7 4 3" xfId="21214"/>
    <cellStyle name="Normal 2 4 7 4 3 2" xfId="21215"/>
    <cellStyle name="Normal 2 4 7 4 4" xfId="21216"/>
    <cellStyle name="Normal 2 4 7 5" xfId="21217"/>
    <cellStyle name="Normal 2 4 7 5 2" xfId="21218"/>
    <cellStyle name="Normal 2 4 7 5 2 2" xfId="21219"/>
    <cellStyle name="Normal 2 4 7 5 3" xfId="21220"/>
    <cellStyle name="Normal 2 4 7 6" xfId="21221"/>
    <cellStyle name="Normal 2 4 7 6 2" xfId="21222"/>
    <cellStyle name="Normal 2 4 7 7" xfId="21223"/>
    <cellStyle name="Normal 2 4 8" xfId="21224"/>
    <cellStyle name="Normal 2 4 8 2" xfId="21225"/>
    <cellStyle name="Normal 2 4 8 2 2" xfId="21226"/>
    <cellStyle name="Normal 2 4 8 2 2 2" xfId="21227"/>
    <cellStyle name="Normal 2 4 8 2 2 2 2" xfId="21228"/>
    <cellStyle name="Normal 2 4 8 2 2 2 2 2" xfId="21229"/>
    <cellStyle name="Normal 2 4 8 2 2 2 3" xfId="21230"/>
    <cellStyle name="Normal 2 4 8 2 2 3" xfId="21231"/>
    <cellStyle name="Normal 2 4 8 2 2 3 2" xfId="21232"/>
    <cellStyle name="Normal 2 4 8 2 2 4" xfId="21233"/>
    <cellStyle name="Normal 2 4 8 2 3" xfId="21234"/>
    <cellStyle name="Normal 2 4 8 2 3 2" xfId="21235"/>
    <cellStyle name="Normal 2 4 8 2 3 2 2" xfId="21236"/>
    <cellStyle name="Normal 2 4 8 2 3 3" xfId="21237"/>
    <cellStyle name="Normal 2 4 8 2 4" xfId="21238"/>
    <cellStyle name="Normal 2 4 8 2 4 2" xfId="21239"/>
    <cellStyle name="Normal 2 4 8 2 5" xfId="21240"/>
    <cellStyle name="Normal 2 4 8 3" xfId="21241"/>
    <cellStyle name="Normal 2 4 8 3 2" xfId="21242"/>
    <cellStyle name="Normal 2 4 8 3 2 2" xfId="21243"/>
    <cellStyle name="Normal 2 4 8 3 2 2 2" xfId="21244"/>
    <cellStyle name="Normal 2 4 8 3 2 3" xfId="21245"/>
    <cellStyle name="Normal 2 4 8 3 3" xfId="21246"/>
    <cellStyle name="Normal 2 4 8 3 3 2" xfId="21247"/>
    <cellStyle name="Normal 2 4 8 3 4" xfId="21248"/>
    <cellStyle name="Normal 2 4 8 4" xfId="21249"/>
    <cellStyle name="Normal 2 4 8 4 2" xfId="21250"/>
    <cellStyle name="Normal 2 4 8 4 2 2" xfId="21251"/>
    <cellStyle name="Normal 2 4 8 4 3" xfId="21252"/>
    <cellStyle name="Normal 2 4 8 5" xfId="21253"/>
    <cellStyle name="Normal 2 4 8 5 2" xfId="21254"/>
    <cellStyle name="Normal 2 4 8 6" xfId="21255"/>
    <cellStyle name="Normal 2 4 9" xfId="21256"/>
    <cellStyle name="Normal 2 4 9 2" xfId="21257"/>
    <cellStyle name="Normal 2 4 9 2 2" xfId="21258"/>
    <cellStyle name="Normal 2 4 9 2 2 2" xfId="21259"/>
    <cellStyle name="Normal 2 4 9 2 2 2 2" xfId="21260"/>
    <cellStyle name="Normal 2 4 9 2 2 3" xfId="21261"/>
    <cellStyle name="Normal 2 4 9 2 3" xfId="21262"/>
    <cellStyle name="Normal 2 4 9 2 3 2" xfId="21263"/>
    <cellStyle name="Normal 2 4 9 2 4" xfId="21264"/>
    <cellStyle name="Normal 2 4 9 3" xfId="21265"/>
    <cellStyle name="Normal 2 4 9 3 2" xfId="21266"/>
    <cellStyle name="Normal 2 4 9 3 2 2" xfId="21267"/>
    <cellStyle name="Normal 2 4 9 3 3" xfId="21268"/>
    <cellStyle name="Normal 2 4 9 4" xfId="21269"/>
    <cellStyle name="Normal 2 4 9 4 2" xfId="21270"/>
    <cellStyle name="Normal 2 4 9 5" xfId="21271"/>
    <cellStyle name="Normal 2 5" xfId="21272"/>
    <cellStyle name="Normal 2 5 2" xfId="21273"/>
    <cellStyle name="Normal 2 5 3" xfId="21274"/>
    <cellStyle name="Normal 2 6" xfId="21275"/>
    <cellStyle name="Normal 2 6 2" xfId="21276"/>
    <cellStyle name="Normal 2 6 2 2" xfId="21277"/>
    <cellStyle name="Normal 2 6 2 3" xfId="21278"/>
    <cellStyle name="Normal 2 6 3" xfId="21279"/>
    <cellStyle name="Normal 2 6 3 2" xfId="21280"/>
    <cellStyle name="Normal 2 6 3 2 2" xfId="21281"/>
    <cellStyle name="Normal 2 6 3 2 3" xfId="21282"/>
    <cellStyle name="Normal 2 6 3 3" xfId="21283"/>
    <cellStyle name="Normal 2 6 3 3 2" xfId="21284"/>
    <cellStyle name="Normal 2 6 4" xfId="21285"/>
    <cellStyle name="Normal 2 6 4 2" xfId="21286"/>
    <cellStyle name="Normal 2 6 4 2 2" xfId="21287"/>
    <cellStyle name="Normal 2 6 4 2 2 2" xfId="21288"/>
    <cellStyle name="Normal 2 6 4 2 2 3" xfId="21289"/>
    <cellStyle name="Normal 2 6 4 2 3" xfId="21290"/>
    <cellStyle name="Normal 2 6 4 2 3 2" xfId="21291"/>
    <cellStyle name="Normal 2 6 4 2 3 2 2" xfId="21292"/>
    <cellStyle name="Normal 2 6 4 2 3 2 3" xfId="21293"/>
    <cellStyle name="Normal 2 6 4 2 3 3" xfId="21294"/>
    <cellStyle name="Normal 2 6 4 2 3 4" xfId="21295"/>
    <cellStyle name="Normal 2 6 4 2 4" xfId="21296"/>
    <cellStyle name="Normal 2 6 4 2 5" xfId="21297"/>
    <cellStyle name="Normal 2 6 4 3" xfId="21298"/>
    <cellStyle name="Normal 2 6 4 4" xfId="21299"/>
    <cellStyle name="Normal 2 6 5" xfId="21300"/>
    <cellStyle name="Normal 2 6 5 2" xfId="21301"/>
    <cellStyle name="Normal 2 6 5 2 2" xfId="21302"/>
    <cellStyle name="Normal 2 6 5 2 3" xfId="21303"/>
    <cellStyle name="Normal 2 6 5 3" xfId="21304"/>
    <cellStyle name="Normal 2 6 5 4" xfId="21305"/>
    <cellStyle name="Normal 2 7" xfId="21306"/>
    <cellStyle name="Normal 2 7 2" xfId="21307"/>
    <cellStyle name="Normal 2 7 2 2" xfId="21308"/>
    <cellStyle name="Normal 2 7 2 3" xfId="21309"/>
    <cellStyle name="Normal 2 7 3" xfId="21310"/>
    <cellStyle name="Normal 2 7 4" xfId="21311"/>
    <cellStyle name="Normal 2 8" xfId="21312"/>
    <cellStyle name="Normal 2 8 2" xfId="21313"/>
    <cellStyle name="Normal 2 8 2 2" xfId="21314"/>
    <cellStyle name="Normal 2 8 2 2 2" xfId="21315"/>
    <cellStyle name="Normal 2 8 2 2 3" xfId="21316"/>
    <cellStyle name="Normal 2 8 2 3" xfId="21317"/>
    <cellStyle name="Normal 2 8 2 4" xfId="21318"/>
    <cellStyle name="Normal 2 8 3" xfId="21319"/>
    <cellStyle name="Normal 2 8 3 2" xfId="21320"/>
    <cellStyle name="Normal 2 8 3 3" xfId="21321"/>
    <cellStyle name="Normal 2 8 4" xfId="21322"/>
    <cellStyle name="Normal 2 8 5" xfId="21323"/>
    <cellStyle name="Normal 2 9" xfId="21324"/>
    <cellStyle name="Normal 2 9 2" xfId="21325"/>
    <cellStyle name="Normal 2 9 2 2" xfId="21326"/>
    <cellStyle name="Normal 2 9 2 3" xfId="21327"/>
    <cellStyle name="Normal 2 9 3" xfId="21328"/>
    <cellStyle name="Normal 20" xfId="21329"/>
    <cellStyle name="Normal 20 2" xfId="21330"/>
    <cellStyle name="Normal 21" xfId="21331"/>
    <cellStyle name="Normal 21 2" xfId="21332"/>
    <cellStyle name="Normal 22" xfId="21333"/>
    <cellStyle name="Normal 22 2" xfId="21334"/>
    <cellStyle name="Normal 23" xfId="21335"/>
    <cellStyle name="Normal 23 2" xfId="21336"/>
    <cellStyle name="Normal 24" xfId="21337"/>
    <cellStyle name="Normal 24 2" xfId="21338"/>
    <cellStyle name="Normal 25" xfId="21339"/>
    <cellStyle name="Normal 25 2" xfId="21340"/>
    <cellStyle name="Normal 26" xfId="21341"/>
    <cellStyle name="Normal 26 2" xfId="21342"/>
    <cellStyle name="Normal 27" xfId="21343"/>
    <cellStyle name="Normal 27 2" xfId="21344"/>
    <cellStyle name="Normal 28" xfId="21345"/>
    <cellStyle name="Normal 28 2" xfId="21346"/>
    <cellStyle name="Normal 29" xfId="21347"/>
    <cellStyle name="Normal 29 2" xfId="21348"/>
    <cellStyle name="Normal 3" xfId="21349"/>
    <cellStyle name="Normal 3 2" xfId="21350"/>
    <cellStyle name="Normal 3 3" xfId="21351"/>
    <cellStyle name="Normal 3 3 10" xfId="21352"/>
    <cellStyle name="Normal 3 3 10 2" xfId="21353"/>
    <cellStyle name="Normal 3 3 10 2 2" xfId="21354"/>
    <cellStyle name="Normal 3 3 10 2 2 2" xfId="21355"/>
    <cellStyle name="Normal 3 3 10 2 2 2 2" xfId="21356"/>
    <cellStyle name="Normal 3 3 10 2 2 3" xfId="21357"/>
    <cellStyle name="Normal 3 3 10 2 3" xfId="21358"/>
    <cellStyle name="Normal 3 3 10 2 3 2" xfId="21359"/>
    <cellStyle name="Normal 3 3 10 2 4" xfId="21360"/>
    <cellStyle name="Normal 3 3 10 3" xfId="21361"/>
    <cellStyle name="Normal 3 3 10 3 2" xfId="21362"/>
    <cellStyle name="Normal 3 3 10 3 2 2" xfId="21363"/>
    <cellStyle name="Normal 3 3 10 3 3" xfId="21364"/>
    <cellStyle name="Normal 3 3 10 4" xfId="21365"/>
    <cellStyle name="Normal 3 3 10 4 2" xfId="21366"/>
    <cellStyle name="Normal 3 3 10 5" xfId="21367"/>
    <cellStyle name="Normal 3 3 11" xfId="21368"/>
    <cellStyle name="Normal 3 3 11 2" xfId="21369"/>
    <cellStyle name="Normal 3 3 11 2 2" xfId="21370"/>
    <cellStyle name="Normal 3 3 11 2 2 2" xfId="21371"/>
    <cellStyle name="Normal 3 3 11 2 3" xfId="21372"/>
    <cellStyle name="Normal 3 3 11 3" xfId="21373"/>
    <cellStyle name="Normal 3 3 11 3 2" xfId="21374"/>
    <cellStyle name="Normal 3 3 11 4" xfId="21375"/>
    <cellStyle name="Normal 3 3 12" xfId="21376"/>
    <cellStyle name="Normal 3 3 12 2" xfId="21377"/>
    <cellStyle name="Normal 3 3 12 2 2" xfId="21378"/>
    <cellStyle name="Normal 3 3 12 3" xfId="21379"/>
    <cellStyle name="Normal 3 3 13" xfId="21380"/>
    <cellStyle name="Normal 3 3 13 2" xfId="21381"/>
    <cellStyle name="Normal 3 3 14" xfId="21382"/>
    <cellStyle name="Normal 3 3 2" xfId="21383"/>
    <cellStyle name="Normal 3 3 2 10" xfId="21384"/>
    <cellStyle name="Normal 3 3 2 2" xfId="21385"/>
    <cellStyle name="Normal 3 3 2 2 2" xfId="21386"/>
    <cellStyle name="Normal 3 3 2 2 2 2" xfId="21387"/>
    <cellStyle name="Normal 3 3 2 2 2 2 2" xfId="21388"/>
    <cellStyle name="Normal 3 3 2 2 2 2 2 2" xfId="21389"/>
    <cellStyle name="Normal 3 3 2 2 2 2 2 2 2" xfId="21390"/>
    <cellStyle name="Normal 3 3 2 2 2 2 2 2 2 2" xfId="21391"/>
    <cellStyle name="Normal 3 3 2 2 2 2 2 2 2 2 2" xfId="21392"/>
    <cellStyle name="Normal 3 3 2 2 2 2 2 2 2 3" xfId="21393"/>
    <cellStyle name="Normal 3 3 2 2 2 2 2 2 3" xfId="21394"/>
    <cellStyle name="Normal 3 3 2 2 2 2 2 2 3 2" xfId="21395"/>
    <cellStyle name="Normal 3 3 2 2 2 2 2 2 4" xfId="21396"/>
    <cellStyle name="Normal 3 3 2 2 2 2 2 3" xfId="21397"/>
    <cellStyle name="Normal 3 3 2 2 2 2 2 3 2" xfId="21398"/>
    <cellStyle name="Normal 3 3 2 2 2 2 2 3 2 2" xfId="21399"/>
    <cellStyle name="Normal 3 3 2 2 2 2 2 3 3" xfId="21400"/>
    <cellStyle name="Normal 3 3 2 2 2 2 2 4" xfId="21401"/>
    <cellStyle name="Normal 3 3 2 2 2 2 2 4 2" xfId="21402"/>
    <cellStyle name="Normal 3 3 2 2 2 2 2 5" xfId="21403"/>
    <cellStyle name="Normal 3 3 2 2 2 2 3" xfId="21404"/>
    <cellStyle name="Normal 3 3 2 2 2 2 3 2" xfId="21405"/>
    <cellStyle name="Normal 3 3 2 2 2 2 3 2 2" xfId="21406"/>
    <cellStyle name="Normal 3 3 2 2 2 2 3 2 2 2" xfId="21407"/>
    <cellStyle name="Normal 3 3 2 2 2 2 3 2 2 2 2" xfId="21408"/>
    <cellStyle name="Normal 3 3 2 2 2 2 3 2 2 3" xfId="21409"/>
    <cellStyle name="Normal 3 3 2 2 2 2 3 2 3" xfId="21410"/>
    <cellStyle name="Normal 3 3 2 2 2 2 3 2 3 2" xfId="21411"/>
    <cellStyle name="Normal 3 3 2 2 2 2 3 2 4" xfId="21412"/>
    <cellStyle name="Normal 3 3 2 2 2 2 3 3" xfId="21413"/>
    <cellStyle name="Normal 3 3 2 2 2 2 3 3 2" xfId="21414"/>
    <cellStyle name="Normal 3 3 2 2 2 2 3 3 2 2" xfId="21415"/>
    <cellStyle name="Normal 3 3 2 2 2 2 3 3 3" xfId="21416"/>
    <cellStyle name="Normal 3 3 2 2 2 2 3 4" xfId="21417"/>
    <cellStyle name="Normal 3 3 2 2 2 2 3 4 2" xfId="21418"/>
    <cellStyle name="Normal 3 3 2 2 2 2 3 5" xfId="21419"/>
    <cellStyle name="Normal 3 3 2 2 2 2 4" xfId="21420"/>
    <cellStyle name="Normal 3 3 2 2 2 2 4 2" xfId="21421"/>
    <cellStyle name="Normal 3 3 2 2 2 2 4 2 2" xfId="21422"/>
    <cellStyle name="Normal 3 3 2 2 2 2 4 2 2 2" xfId="21423"/>
    <cellStyle name="Normal 3 3 2 2 2 2 4 2 3" xfId="21424"/>
    <cellStyle name="Normal 3 3 2 2 2 2 4 3" xfId="21425"/>
    <cellStyle name="Normal 3 3 2 2 2 2 4 3 2" xfId="21426"/>
    <cellStyle name="Normal 3 3 2 2 2 2 4 4" xfId="21427"/>
    <cellStyle name="Normal 3 3 2 2 2 2 5" xfId="21428"/>
    <cellStyle name="Normal 3 3 2 2 2 2 5 2" xfId="21429"/>
    <cellStyle name="Normal 3 3 2 2 2 2 5 2 2" xfId="21430"/>
    <cellStyle name="Normal 3 3 2 2 2 2 5 3" xfId="21431"/>
    <cellStyle name="Normal 3 3 2 2 2 2 6" xfId="21432"/>
    <cellStyle name="Normal 3 3 2 2 2 2 6 2" xfId="21433"/>
    <cellStyle name="Normal 3 3 2 2 2 2 7" xfId="21434"/>
    <cellStyle name="Normal 3 3 2 2 2 3" xfId="21435"/>
    <cellStyle name="Normal 3 3 2 2 2 3 2" xfId="21436"/>
    <cellStyle name="Normal 3 3 2 2 2 3 2 2" xfId="21437"/>
    <cellStyle name="Normal 3 3 2 2 2 3 2 2 2" xfId="21438"/>
    <cellStyle name="Normal 3 3 2 2 2 3 2 2 2 2" xfId="21439"/>
    <cellStyle name="Normal 3 3 2 2 2 3 2 2 3" xfId="21440"/>
    <cellStyle name="Normal 3 3 2 2 2 3 2 3" xfId="21441"/>
    <cellStyle name="Normal 3 3 2 2 2 3 2 3 2" xfId="21442"/>
    <cellStyle name="Normal 3 3 2 2 2 3 2 4" xfId="21443"/>
    <cellStyle name="Normal 3 3 2 2 2 3 3" xfId="21444"/>
    <cellStyle name="Normal 3 3 2 2 2 3 3 2" xfId="21445"/>
    <cellStyle name="Normal 3 3 2 2 2 3 3 2 2" xfId="21446"/>
    <cellStyle name="Normal 3 3 2 2 2 3 3 3" xfId="21447"/>
    <cellStyle name="Normal 3 3 2 2 2 3 4" xfId="21448"/>
    <cellStyle name="Normal 3 3 2 2 2 3 4 2" xfId="21449"/>
    <cellStyle name="Normal 3 3 2 2 2 3 5" xfId="21450"/>
    <cellStyle name="Normal 3 3 2 2 2 4" xfId="21451"/>
    <cellStyle name="Normal 3 3 2 2 2 4 2" xfId="21452"/>
    <cellStyle name="Normal 3 3 2 2 2 4 2 2" xfId="21453"/>
    <cellStyle name="Normal 3 3 2 2 2 4 2 2 2" xfId="21454"/>
    <cellStyle name="Normal 3 3 2 2 2 4 2 2 2 2" xfId="21455"/>
    <cellStyle name="Normal 3 3 2 2 2 4 2 2 3" xfId="21456"/>
    <cellStyle name="Normal 3 3 2 2 2 4 2 3" xfId="21457"/>
    <cellStyle name="Normal 3 3 2 2 2 4 2 3 2" xfId="21458"/>
    <cellStyle name="Normal 3 3 2 2 2 4 2 4" xfId="21459"/>
    <cellStyle name="Normal 3 3 2 2 2 4 3" xfId="21460"/>
    <cellStyle name="Normal 3 3 2 2 2 4 3 2" xfId="21461"/>
    <cellStyle name="Normal 3 3 2 2 2 4 3 2 2" xfId="21462"/>
    <cellStyle name="Normal 3 3 2 2 2 4 3 3" xfId="21463"/>
    <cellStyle name="Normal 3 3 2 2 2 4 4" xfId="21464"/>
    <cellStyle name="Normal 3 3 2 2 2 4 4 2" xfId="21465"/>
    <cellStyle name="Normal 3 3 2 2 2 4 5" xfId="21466"/>
    <cellStyle name="Normal 3 3 2 2 2 5" xfId="21467"/>
    <cellStyle name="Normal 3 3 2 2 2 5 2" xfId="21468"/>
    <cellStyle name="Normal 3 3 2 2 2 5 2 2" xfId="21469"/>
    <cellStyle name="Normal 3 3 2 2 2 5 2 2 2" xfId="21470"/>
    <cellStyle name="Normal 3 3 2 2 2 5 2 3" xfId="21471"/>
    <cellStyle name="Normal 3 3 2 2 2 5 3" xfId="21472"/>
    <cellStyle name="Normal 3 3 2 2 2 5 3 2" xfId="21473"/>
    <cellStyle name="Normal 3 3 2 2 2 5 4" xfId="21474"/>
    <cellStyle name="Normal 3 3 2 2 2 6" xfId="21475"/>
    <cellStyle name="Normal 3 3 2 2 2 6 2" xfId="21476"/>
    <cellStyle name="Normal 3 3 2 2 2 6 2 2" xfId="21477"/>
    <cellStyle name="Normal 3 3 2 2 2 6 3" xfId="21478"/>
    <cellStyle name="Normal 3 3 2 2 2 7" xfId="21479"/>
    <cellStyle name="Normal 3 3 2 2 2 7 2" xfId="21480"/>
    <cellStyle name="Normal 3 3 2 2 2 8" xfId="21481"/>
    <cellStyle name="Normal 3 3 2 2 3" xfId="21482"/>
    <cellStyle name="Normal 3 3 2 2 3 2" xfId="21483"/>
    <cellStyle name="Normal 3 3 2 2 3 2 2" xfId="21484"/>
    <cellStyle name="Normal 3 3 2 2 3 2 2 2" xfId="21485"/>
    <cellStyle name="Normal 3 3 2 2 3 2 2 2 2" xfId="21486"/>
    <cellStyle name="Normal 3 3 2 2 3 2 2 2 2 2" xfId="21487"/>
    <cellStyle name="Normal 3 3 2 2 3 2 2 2 3" xfId="21488"/>
    <cellStyle name="Normal 3 3 2 2 3 2 2 3" xfId="21489"/>
    <cellStyle name="Normal 3 3 2 2 3 2 2 3 2" xfId="21490"/>
    <cellStyle name="Normal 3 3 2 2 3 2 2 4" xfId="21491"/>
    <cellStyle name="Normal 3 3 2 2 3 2 3" xfId="21492"/>
    <cellStyle name="Normal 3 3 2 2 3 2 3 2" xfId="21493"/>
    <cellStyle name="Normal 3 3 2 2 3 2 3 2 2" xfId="21494"/>
    <cellStyle name="Normal 3 3 2 2 3 2 3 3" xfId="21495"/>
    <cellStyle name="Normal 3 3 2 2 3 2 4" xfId="21496"/>
    <cellStyle name="Normal 3 3 2 2 3 2 4 2" xfId="21497"/>
    <cellStyle name="Normal 3 3 2 2 3 2 5" xfId="21498"/>
    <cellStyle name="Normal 3 3 2 2 3 3" xfId="21499"/>
    <cellStyle name="Normal 3 3 2 2 3 3 2" xfId="21500"/>
    <cellStyle name="Normal 3 3 2 2 3 3 2 2" xfId="21501"/>
    <cellStyle name="Normal 3 3 2 2 3 3 2 2 2" xfId="21502"/>
    <cellStyle name="Normal 3 3 2 2 3 3 2 2 2 2" xfId="21503"/>
    <cellStyle name="Normal 3 3 2 2 3 3 2 2 3" xfId="21504"/>
    <cellStyle name="Normal 3 3 2 2 3 3 2 3" xfId="21505"/>
    <cellStyle name="Normal 3 3 2 2 3 3 2 3 2" xfId="21506"/>
    <cellStyle name="Normal 3 3 2 2 3 3 2 4" xfId="21507"/>
    <cellStyle name="Normal 3 3 2 2 3 3 3" xfId="21508"/>
    <cellStyle name="Normal 3 3 2 2 3 3 3 2" xfId="21509"/>
    <cellStyle name="Normal 3 3 2 2 3 3 3 2 2" xfId="21510"/>
    <cellStyle name="Normal 3 3 2 2 3 3 3 3" xfId="21511"/>
    <cellStyle name="Normal 3 3 2 2 3 3 4" xfId="21512"/>
    <cellStyle name="Normal 3 3 2 2 3 3 4 2" xfId="21513"/>
    <cellStyle name="Normal 3 3 2 2 3 3 5" xfId="21514"/>
    <cellStyle name="Normal 3 3 2 2 3 4" xfId="21515"/>
    <cellStyle name="Normal 3 3 2 2 3 4 2" xfId="21516"/>
    <cellStyle name="Normal 3 3 2 2 3 4 2 2" xfId="21517"/>
    <cellStyle name="Normal 3 3 2 2 3 4 2 2 2" xfId="21518"/>
    <cellStyle name="Normal 3 3 2 2 3 4 2 3" xfId="21519"/>
    <cellStyle name="Normal 3 3 2 2 3 4 3" xfId="21520"/>
    <cellStyle name="Normal 3 3 2 2 3 4 3 2" xfId="21521"/>
    <cellStyle name="Normal 3 3 2 2 3 4 4" xfId="21522"/>
    <cellStyle name="Normal 3 3 2 2 3 5" xfId="21523"/>
    <cellStyle name="Normal 3 3 2 2 3 5 2" xfId="21524"/>
    <cellStyle name="Normal 3 3 2 2 3 5 2 2" xfId="21525"/>
    <cellStyle name="Normal 3 3 2 2 3 5 3" xfId="21526"/>
    <cellStyle name="Normal 3 3 2 2 3 6" xfId="21527"/>
    <cellStyle name="Normal 3 3 2 2 3 6 2" xfId="21528"/>
    <cellStyle name="Normal 3 3 2 2 3 7" xfId="21529"/>
    <cellStyle name="Normal 3 3 2 2 4" xfId="21530"/>
    <cellStyle name="Normal 3 3 2 2 4 2" xfId="21531"/>
    <cellStyle name="Normal 3 3 2 2 4 2 2" xfId="21532"/>
    <cellStyle name="Normal 3 3 2 2 4 2 2 2" xfId="21533"/>
    <cellStyle name="Normal 3 3 2 2 4 2 2 2 2" xfId="21534"/>
    <cellStyle name="Normal 3 3 2 2 4 2 2 2 2 2" xfId="21535"/>
    <cellStyle name="Normal 3 3 2 2 4 2 2 2 3" xfId="21536"/>
    <cellStyle name="Normal 3 3 2 2 4 2 2 3" xfId="21537"/>
    <cellStyle name="Normal 3 3 2 2 4 2 2 3 2" xfId="21538"/>
    <cellStyle name="Normal 3 3 2 2 4 2 2 4" xfId="21539"/>
    <cellStyle name="Normal 3 3 2 2 4 2 3" xfId="21540"/>
    <cellStyle name="Normal 3 3 2 2 4 2 3 2" xfId="21541"/>
    <cellStyle name="Normal 3 3 2 2 4 2 3 2 2" xfId="21542"/>
    <cellStyle name="Normal 3 3 2 2 4 2 3 3" xfId="21543"/>
    <cellStyle name="Normal 3 3 2 2 4 2 4" xfId="21544"/>
    <cellStyle name="Normal 3 3 2 2 4 2 4 2" xfId="21545"/>
    <cellStyle name="Normal 3 3 2 2 4 2 5" xfId="21546"/>
    <cellStyle name="Normal 3 3 2 2 4 3" xfId="21547"/>
    <cellStyle name="Normal 3 3 2 2 4 3 2" xfId="21548"/>
    <cellStyle name="Normal 3 3 2 2 4 3 2 2" xfId="21549"/>
    <cellStyle name="Normal 3 3 2 2 4 3 2 2 2" xfId="21550"/>
    <cellStyle name="Normal 3 3 2 2 4 3 2 3" xfId="21551"/>
    <cellStyle name="Normal 3 3 2 2 4 3 3" xfId="21552"/>
    <cellStyle name="Normal 3 3 2 2 4 3 3 2" xfId="21553"/>
    <cellStyle name="Normal 3 3 2 2 4 3 4" xfId="21554"/>
    <cellStyle name="Normal 3 3 2 2 4 4" xfId="21555"/>
    <cellStyle name="Normal 3 3 2 2 4 4 2" xfId="21556"/>
    <cellStyle name="Normal 3 3 2 2 4 4 2 2" xfId="21557"/>
    <cellStyle name="Normal 3 3 2 2 4 4 3" xfId="21558"/>
    <cellStyle name="Normal 3 3 2 2 4 5" xfId="21559"/>
    <cellStyle name="Normal 3 3 2 2 4 5 2" xfId="21560"/>
    <cellStyle name="Normal 3 3 2 2 4 6" xfId="21561"/>
    <cellStyle name="Normal 3 3 2 2 5" xfId="21562"/>
    <cellStyle name="Normal 3 3 2 2 5 2" xfId="21563"/>
    <cellStyle name="Normal 3 3 2 2 5 2 2" xfId="21564"/>
    <cellStyle name="Normal 3 3 2 2 5 2 2 2" xfId="21565"/>
    <cellStyle name="Normal 3 3 2 2 5 2 2 2 2" xfId="21566"/>
    <cellStyle name="Normal 3 3 2 2 5 2 2 3" xfId="21567"/>
    <cellStyle name="Normal 3 3 2 2 5 2 3" xfId="21568"/>
    <cellStyle name="Normal 3 3 2 2 5 2 3 2" xfId="21569"/>
    <cellStyle name="Normal 3 3 2 2 5 2 4" xfId="21570"/>
    <cellStyle name="Normal 3 3 2 2 5 3" xfId="21571"/>
    <cellStyle name="Normal 3 3 2 2 5 3 2" xfId="21572"/>
    <cellStyle name="Normal 3 3 2 2 5 3 2 2" xfId="21573"/>
    <cellStyle name="Normal 3 3 2 2 5 3 3" xfId="21574"/>
    <cellStyle name="Normal 3 3 2 2 5 4" xfId="21575"/>
    <cellStyle name="Normal 3 3 2 2 5 4 2" xfId="21576"/>
    <cellStyle name="Normal 3 3 2 2 5 5" xfId="21577"/>
    <cellStyle name="Normal 3 3 2 2 6" xfId="21578"/>
    <cellStyle name="Normal 3 3 2 2 6 2" xfId="21579"/>
    <cellStyle name="Normal 3 3 2 2 6 2 2" xfId="21580"/>
    <cellStyle name="Normal 3 3 2 2 6 2 2 2" xfId="21581"/>
    <cellStyle name="Normal 3 3 2 2 6 2 3" xfId="21582"/>
    <cellStyle name="Normal 3 3 2 2 6 3" xfId="21583"/>
    <cellStyle name="Normal 3 3 2 2 6 3 2" xfId="21584"/>
    <cellStyle name="Normal 3 3 2 2 6 4" xfId="21585"/>
    <cellStyle name="Normal 3 3 2 2 7" xfId="21586"/>
    <cellStyle name="Normal 3 3 2 2 7 2" xfId="21587"/>
    <cellStyle name="Normal 3 3 2 2 7 2 2" xfId="21588"/>
    <cellStyle name="Normal 3 3 2 2 7 3" xfId="21589"/>
    <cellStyle name="Normal 3 3 2 2 8" xfId="21590"/>
    <cellStyle name="Normal 3 3 2 2 8 2" xfId="21591"/>
    <cellStyle name="Normal 3 3 2 2 9" xfId="21592"/>
    <cellStyle name="Normal 3 3 2 3" xfId="21593"/>
    <cellStyle name="Normal 3 3 2 3 2" xfId="21594"/>
    <cellStyle name="Normal 3 3 2 3 2 2" xfId="21595"/>
    <cellStyle name="Normal 3 3 2 3 2 2 2" xfId="21596"/>
    <cellStyle name="Normal 3 3 2 3 2 2 2 2" xfId="21597"/>
    <cellStyle name="Normal 3 3 2 3 2 2 2 2 2" xfId="21598"/>
    <cellStyle name="Normal 3 3 2 3 2 2 2 2 2 2" xfId="21599"/>
    <cellStyle name="Normal 3 3 2 3 2 2 2 2 3" xfId="21600"/>
    <cellStyle name="Normal 3 3 2 3 2 2 2 3" xfId="21601"/>
    <cellStyle name="Normal 3 3 2 3 2 2 2 3 2" xfId="21602"/>
    <cellStyle name="Normal 3 3 2 3 2 2 2 4" xfId="21603"/>
    <cellStyle name="Normal 3 3 2 3 2 2 3" xfId="21604"/>
    <cellStyle name="Normal 3 3 2 3 2 2 3 2" xfId="21605"/>
    <cellStyle name="Normal 3 3 2 3 2 2 3 2 2" xfId="21606"/>
    <cellStyle name="Normal 3 3 2 3 2 2 3 3" xfId="21607"/>
    <cellStyle name="Normal 3 3 2 3 2 2 4" xfId="21608"/>
    <cellStyle name="Normal 3 3 2 3 2 2 4 2" xfId="21609"/>
    <cellStyle name="Normal 3 3 2 3 2 2 5" xfId="21610"/>
    <cellStyle name="Normal 3 3 2 3 2 3" xfId="21611"/>
    <cellStyle name="Normal 3 3 2 3 2 3 2" xfId="21612"/>
    <cellStyle name="Normal 3 3 2 3 2 3 2 2" xfId="21613"/>
    <cellStyle name="Normal 3 3 2 3 2 3 2 2 2" xfId="21614"/>
    <cellStyle name="Normal 3 3 2 3 2 3 2 2 2 2" xfId="21615"/>
    <cellStyle name="Normal 3 3 2 3 2 3 2 2 3" xfId="21616"/>
    <cellStyle name="Normal 3 3 2 3 2 3 2 3" xfId="21617"/>
    <cellStyle name="Normal 3 3 2 3 2 3 2 3 2" xfId="21618"/>
    <cellStyle name="Normal 3 3 2 3 2 3 2 4" xfId="21619"/>
    <cellStyle name="Normal 3 3 2 3 2 3 3" xfId="21620"/>
    <cellStyle name="Normal 3 3 2 3 2 3 3 2" xfId="21621"/>
    <cellStyle name="Normal 3 3 2 3 2 3 3 2 2" xfId="21622"/>
    <cellStyle name="Normal 3 3 2 3 2 3 3 3" xfId="21623"/>
    <cellStyle name="Normal 3 3 2 3 2 3 4" xfId="21624"/>
    <cellStyle name="Normal 3 3 2 3 2 3 4 2" xfId="21625"/>
    <cellStyle name="Normal 3 3 2 3 2 3 5" xfId="21626"/>
    <cellStyle name="Normal 3 3 2 3 2 4" xfId="21627"/>
    <cellStyle name="Normal 3 3 2 3 2 4 2" xfId="21628"/>
    <cellStyle name="Normal 3 3 2 3 2 4 2 2" xfId="21629"/>
    <cellStyle name="Normal 3 3 2 3 2 4 2 2 2" xfId="21630"/>
    <cellStyle name="Normal 3 3 2 3 2 4 2 3" xfId="21631"/>
    <cellStyle name="Normal 3 3 2 3 2 4 3" xfId="21632"/>
    <cellStyle name="Normal 3 3 2 3 2 4 3 2" xfId="21633"/>
    <cellStyle name="Normal 3 3 2 3 2 4 4" xfId="21634"/>
    <cellStyle name="Normal 3 3 2 3 2 5" xfId="21635"/>
    <cellStyle name="Normal 3 3 2 3 2 5 2" xfId="21636"/>
    <cellStyle name="Normal 3 3 2 3 2 5 2 2" xfId="21637"/>
    <cellStyle name="Normal 3 3 2 3 2 5 3" xfId="21638"/>
    <cellStyle name="Normal 3 3 2 3 2 6" xfId="21639"/>
    <cellStyle name="Normal 3 3 2 3 2 6 2" xfId="21640"/>
    <cellStyle name="Normal 3 3 2 3 2 7" xfId="21641"/>
    <cellStyle name="Normal 3 3 2 3 3" xfId="21642"/>
    <cellStyle name="Normal 3 3 2 3 3 2" xfId="21643"/>
    <cellStyle name="Normal 3 3 2 3 3 2 2" xfId="21644"/>
    <cellStyle name="Normal 3 3 2 3 3 2 2 2" xfId="21645"/>
    <cellStyle name="Normal 3 3 2 3 3 2 2 2 2" xfId="21646"/>
    <cellStyle name="Normal 3 3 2 3 3 2 2 3" xfId="21647"/>
    <cellStyle name="Normal 3 3 2 3 3 2 3" xfId="21648"/>
    <cellStyle name="Normal 3 3 2 3 3 2 3 2" xfId="21649"/>
    <cellStyle name="Normal 3 3 2 3 3 2 4" xfId="21650"/>
    <cellStyle name="Normal 3 3 2 3 3 3" xfId="21651"/>
    <cellStyle name="Normal 3 3 2 3 3 3 2" xfId="21652"/>
    <cellStyle name="Normal 3 3 2 3 3 3 2 2" xfId="21653"/>
    <cellStyle name="Normal 3 3 2 3 3 3 3" xfId="21654"/>
    <cellStyle name="Normal 3 3 2 3 3 4" xfId="21655"/>
    <cellStyle name="Normal 3 3 2 3 3 4 2" xfId="21656"/>
    <cellStyle name="Normal 3 3 2 3 3 5" xfId="21657"/>
    <cellStyle name="Normal 3 3 2 3 4" xfId="21658"/>
    <cellStyle name="Normal 3 3 2 3 4 2" xfId="21659"/>
    <cellStyle name="Normal 3 3 2 3 4 2 2" xfId="21660"/>
    <cellStyle name="Normal 3 3 2 3 4 2 2 2" xfId="21661"/>
    <cellStyle name="Normal 3 3 2 3 4 2 2 2 2" xfId="21662"/>
    <cellStyle name="Normal 3 3 2 3 4 2 2 3" xfId="21663"/>
    <cellStyle name="Normal 3 3 2 3 4 2 3" xfId="21664"/>
    <cellStyle name="Normal 3 3 2 3 4 2 3 2" xfId="21665"/>
    <cellStyle name="Normal 3 3 2 3 4 2 4" xfId="21666"/>
    <cellStyle name="Normal 3 3 2 3 4 3" xfId="21667"/>
    <cellStyle name="Normal 3 3 2 3 4 3 2" xfId="21668"/>
    <cellStyle name="Normal 3 3 2 3 4 3 2 2" xfId="21669"/>
    <cellStyle name="Normal 3 3 2 3 4 3 3" xfId="21670"/>
    <cellStyle name="Normal 3 3 2 3 4 4" xfId="21671"/>
    <cellStyle name="Normal 3 3 2 3 4 4 2" xfId="21672"/>
    <cellStyle name="Normal 3 3 2 3 4 5" xfId="21673"/>
    <cellStyle name="Normal 3 3 2 3 5" xfId="21674"/>
    <cellStyle name="Normal 3 3 2 3 5 2" xfId="21675"/>
    <cellStyle name="Normal 3 3 2 3 5 2 2" xfId="21676"/>
    <cellStyle name="Normal 3 3 2 3 5 2 2 2" xfId="21677"/>
    <cellStyle name="Normal 3 3 2 3 5 2 3" xfId="21678"/>
    <cellStyle name="Normal 3 3 2 3 5 3" xfId="21679"/>
    <cellStyle name="Normal 3 3 2 3 5 3 2" xfId="21680"/>
    <cellStyle name="Normal 3 3 2 3 5 4" xfId="21681"/>
    <cellStyle name="Normal 3 3 2 3 6" xfId="21682"/>
    <cellStyle name="Normal 3 3 2 3 6 2" xfId="21683"/>
    <cellStyle name="Normal 3 3 2 3 6 2 2" xfId="21684"/>
    <cellStyle name="Normal 3 3 2 3 6 3" xfId="21685"/>
    <cellStyle name="Normal 3 3 2 3 7" xfId="21686"/>
    <cellStyle name="Normal 3 3 2 3 7 2" xfId="21687"/>
    <cellStyle name="Normal 3 3 2 3 8" xfId="21688"/>
    <cellStyle name="Normal 3 3 2 4" xfId="21689"/>
    <cellStyle name="Normal 3 3 2 4 2" xfId="21690"/>
    <cellStyle name="Normal 3 3 2 4 2 2" xfId="21691"/>
    <cellStyle name="Normal 3 3 2 4 2 2 2" xfId="21692"/>
    <cellStyle name="Normal 3 3 2 4 2 2 2 2" xfId="21693"/>
    <cellStyle name="Normal 3 3 2 4 2 2 2 2 2" xfId="21694"/>
    <cellStyle name="Normal 3 3 2 4 2 2 2 3" xfId="21695"/>
    <cellStyle name="Normal 3 3 2 4 2 2 3" xfId="21696"/>
    <cellStyle name="Normal 3 3 2 4 2 2 3 2" xfId="21697"/>
    <cellStyle name="Normal 3 3 2 4 2 2 4" xfId="21698"/>
    <cellStyle name="Normal 3 3 2 4 2 3" xfId="21699"/>
    <cellStyle name="Normal 3 3 2 4 2 3 2" xfId="21700"/>
    <cellStyle name="Normal 3 3 2 4 2 3 2 2" xfId="21701"/>
    <cellStyle name="Normal 3 3 2 4 2 3 3" xfId="21702"/>
    <cellStyle name="Normal 3 3 2 4 2 4" xfId="21703"/>
    <cellStyle name="Normal 3 3 2 4 2 4 2" xfId="21704"/>
    <cellStyle name="Normal 3 3 2 4 2 5" xfId="21705"/>
    <cellStyle name="Normal 3 3 2 4 3" xfId="21706"/>
    <cellStyle name="Normal 3 3 2 4 3 2" xfId="21707"/>
    <cellStyle name="Normal 3 3 2 4 3 2 2" xfId="21708"/>
    <cellStyle name="Normal 3 3 2 4 3 2 2 2" xfId="21709"/>
    <cellStyle name="Normal 3 3 2 4 3 2 2 2 2" xfId="21710"/>
    <cellStyle name="Normal 3 3 2 4 3 2 2 3" xfId="21711"/>
    <cellStyle name="Normal 3 3 2 4 3 2 3" xfId="21712"/>
    <cellStyle name="Normal 3 3 2 4 3 2 3 2" xfId="21713"/>
    <cellStyle name="Normal 3 3 2 4 3 2 4" xfId="21714"/>
    <cellStyle name="Normal 3 3 2 4 3 3" xfId="21715"/>
    <cellStyle name="Normal 3 3 2 4 3 3 2" xfId="21716"/>
    <cellStyle name="Normal 3 3 2 4 3 3 2 2" xfId="21717"/>
    <cellStyle name="Normal 3 3 2 4 3 3 3" xfId="21718"/>
    <cellStyle name="Normal 3 3 2 4 3 4" xfId="21719"/>
    <cellStyle name="Normal 3 3 2 4 3 4 2" xfId="21720"/>
    <cellStyle name="Normal 3 3 2 4 3 5" xfId="21721"/>
    <cellStyle name="Normal 3 3 2 4 4" xfId="21722"/>
    <cellStyle name="Normal 3 3 2 4 4 2" xfId="21723"/>
    <cellStyle name="Normal 3 3 2 4 4 2 2" xfId="21724"/>
    <cellStyle name="Normal 3 3 2 4 4 2 2 2" xfId="21725"/>
    <cellStyle name="Normal 3 3 2 4 4 2 3" xfId="21726"/>
    <cellStyle name="Normal 3 3 2 4 4 3" xfId="21727"/>
    <cellStyle name="Normal 3 3 2 4 4 3 2" xfId="21728"/>
    <cellStyle name="Normal 3 3 2 4 4 4" xfId="21729"/>
    <cellStyle name="Normal 3 3 2 4 5" xfId="21730"/>
    <cellStyle name="Normal 3 3 2 4 5 2" xfId="21731"/>
    <cellStyle name="Normal 3 3 2 4 5 2 2" xfId="21732"/>
    <cellStyle name="Normal 3 3 2 4 5 3" xfId="21733"/>
    <cellStyle name="Normal 3 3 2 4 6" xfId="21734"/>
    <cellStyle name="Normal 3 3 2 4 6 2" xfId="21735"/>
    <cellStyle name="Normal 3 3 2 4 7" xfId="21736"/>
    <cellStyle name="Normal 3 3 2 5" xfId="21737"/>
    <cellStyle name="Normal 3 3 2 5 2" xfId="21738"/>
    <cellStyle name="Normal 3 3 2 5 2 2" xfId="21739"/>
    <cellStyle name="Normal 3 3 2 5 2 2 2" xfId="21740"/>
    <cellStyle name="Normal 3 3 2 5 2 2 2 2" xfId="21741"/>
    <cellStyle name="Normal 3 3 2 5 2 2 2 2 2" xfId="21742"/>
    <cellStyle name="Normal 3 3 2 5 2 2 2 3" xfId="21743"/>
    <cellStyle name="Normal 3 3 2 5 2 2 3" xfId="21744"/>
    <cellStyle name="Normal 3 3 2 5 2 2 3 2" xfId="21745"/>
    <cellStyle name="Normal 3 3 2 5 2 2 4" xfId="21746"/>
    <cellStyle name="Normal 3 3 2 5 2 3" xfId="21747"/>
    <cellStyle name="Normal 3 3 2 5 2 3 2" xfId="21748"/>
    <cellStyle name="Normal 3 3 2 5 2 3 2 2" xfId="21749"/>
    <cellStyle name="Normal 3 3 2 5 2 3 3" xfId="21750"/>
    <cellStyle name="Normal 3 3 2 5 2 4" xfId="21751"/>
    <cellStyle name="Normal 3 3 2 5 2 4 2" xfId="21752"/>
    <cellStyle name="Normal 3 3 2 5 2 5" xfId="21753"/>
    <cellStyle name="Normal 3 3 2 5 3" xfId="21754"/>
    <cellStyle name="Normal 3 3 2 5 3 2" xfId="21755"/>
    <cellStyle name="Normal 3 3 2 5 3 2 2" xfId="21756"/>
    <cellStyle name="Normal 3 3 2 5 3 2 2 2" xfId="21757"/>
    <cellStyle name="Normal 3 3 2 5 3 2 3" xfId="21758"/>
    <cellStyle name="Normal 3 3 2 5 3 3" xfId="21759"/>
    <cellStyle name="Normal 3 3 2 5 3 3 2" xfId="21760"/>
    <cellStyle name="Normal 3 3 2 5 3 4" xfId="21761"/>
    <cellStyle name="Normal 3 3 2 5 4" xfId="21762"/>
    <cellStyle name="Normal 3 3 2 5 4 2" xfId="21763"/>
    <cellStyle name="Normal 3 3 2 5 4 2 2" xfId="21764"/>
    <cellStyle name="Normal 3 3 2 5 4 3" xfId="21765"/>
    <cellStyle name="Normal 3 3 2 5 5" xfId="21766"/>
    <cellStyle name="Normal 3 3 2 5 5 2" xfId="21767"/>
    <cellStyle name="Normal 3 3 2 5 6" xfId="21768"/>
    <cellStyle name="Normal 3 3 2 6" xfId="21769"/>
    <cellStyle name="Normal 3 3 2 6 2" xfId="21770"/>
    <cellStyle name="Normal 3 3 2 6 2 2" xfId="21771"/>
    <cellStyle name="Normal 3 3 2 6 2 2 2" xfId="21772"/>
    <cellStyle name="Normal 3 3 2 6 2 2 2 2" xfId="21773"/>
    <cellStyle name="Normal 3 3 2 6 2 2 3" xfId="21774"/>
    <cellStyle name="Normal 3 3 2 6 2 3" xfId="21775"/>
    <cellStyle name="Normal 3 3 2 6 2 3 2" xfId="21776"/>
    <cellStyle name="Normal 3 3 2 6 2 4" xfId="21777"/>
    <cellStyle name="Normal 3 3 2 6 3" xfId="21778"/>
    <cellStyle name="Normal 3 3 2 6 3 2" xfId="21779"/>
    <cellStyle name="Normal 3 3 2 6 3 2 2" xfId="21780"/>
    <cellStyle name="Normal 3 3 2 6 3 3" xfId="21781"/>
    <cellStyle name="Normal 3 3 2 6 4" xfId="21782"/>
    <cellStyle name="Normal 3 3 2 6 4 2" xfId="21783"/>
    <cellStyle name="Normal 3 3 2 6 5" xfId="21784"/>
    <cellStyle name="Normal 3 3 2 7" xfId="21785"/>
    <cellStyle name="Normal 3 3 2 7 2" xfId="21786"/>
    <cellStyle name="Normal 3 3 2 7 2 2" xfId="21787"/>
    <cellStyle name="Normal 3 3 2 7 2 2 2" xfId="21788"/>
    <cellStyle name="Normal 3 3 2 7 2 3" xfId="21789"/>
    <cellStyle name="Normal 3 3 2 7 3" xfId="21790"/>
    <cellStyle name="Normal 3 3 2 7 3 2" xfId="21791"/>
    <cellStyle name="Normal 3 3 2 7 4" xfId="21792"/>
    <cellStyle name="Normal 3 3 2 8" xfId="21793"/>
    <cellStyle name="Normal 3 3 2 8 2" xfId="21794"/>
    <cellStyle name="Normal 3 3 2 8 2 2" xfId="21795"/>
    <cellStyle name="Normal 3 3 2 8 3" xfId="21796"/>
    <cellStyle name="Normal 3 3 2 9" xfId="21797"/>
    <cellStyle name="Normal 3 3 2 9 2" xfId="21798"/>
    <cellStyle name="Normal 3 3 3" xfId="21799"/>
    <cellStyle name="Normal 3 3 3 2" xfId="21800"/>
    <cellStyle name="Normal 3 3 3 2 2" xfId="21801"/>
    <cellStyle name="Normal 3 3 3 2 2 2" xfId="21802"/>
    <cellStyle name="Normal 3 3 3 2 2 2 2" xfId="21803"/>
    <cellStyle name="Normal 3 3 3 2 2 2 2 2" xfId="21804"/>
    <cellStyle name="Normal 3 3 3 2 2 2 2 2 2" xfId="21805"/>
    <cellStyle name="Normal 3 3 3 2 2 2 2 2 2 2" xfId="21806"/>
    <cellStyle name="Normal 3 3 3 2 2 2 2 2 3" xfId="21807"/>
    <cellStyle name="Normal 3 3 3 2 2 2 2 3" xfId="21808"/>
    <cellStyle name="Normal 3 3 3 2 2 2 2 3 2" xfId="21809"/>
    <cellStyle name="Normal 3 3 3 2 2 2 2 4" xfId="21810"/>
    <cellStyle name="Normal 3 3 3 2 2 2 3" xfId="21811"/>
    <cellStyle name="Normal 3 3 3 2 2 2 3 2" xfId="21812"/>
    <cellStyle name="Normal 3 3 3 2 2 2 3 2 2" xfId="21813"/>
    <cellStyle name="Normal 3 3 3 2 2 2 3 3" xfId="21814"/>
    <cellStyle name="Normal 3 3 3 2 2 2 4" xfId="21815"/>
    <cellStyle name="Normal 3 3 3 2 2 2 4 2" xfId="21816"/>
    <cellStyle name="Normal 3 3 3 2 2 2 5" xfId="21817"/>
    <cellStyle name="Normal 3 3 3 2 2 3" xfId="21818"/>
    <cellStyle name="Normal 3 3 3 2 2 3 2" xfId="21819"/>
    <cellStyle name="Normal 3 3 3 2 2 3 2 2" xfId="21820"/>
    <cellStyle name="Normal 3 3 3 2 2 3 2 2 2" xfId="21821"/>
    <cellStyle name="Normal 3 3 3 2 2 3 2 2 2 2" xfId="21822"/>
    <cellStyle name="Normal 3 3 3 2 2 3 2 2 3" xfId="21823"/>
    <cellStyle name="Normal 3 3 3 2 2 3 2 3" xfId="21824"/>
    <cellStyle name="Normal 3 3 3 2 2 3 2 3 2" xfId="21825"/>
    <cellStyle name="Normal 3 3 3 2 2 3 2 4" xfId="21826"/>
    <cellStyle name="Normal 3 3 3 2 2 3 3" xfId="21827"/>
    <cellStyle name="Normal 3 3 3 2 2 3 3 2" xfId="21828"/>
    <cellStyle name="Normal 3 3 3 2 2 3 3 2 2" xfId="21829"/>
    <cellStyle name="Normal 3 3 3 2 2 3 3 3" xfId="21830"/>
    <cellStyle name="Normal 3 3 3 2 2 3 4" xfId="21831"/>
    <cellStyle name="Normal 3 3 3 2 2 3 4 2" xfId="21832"/>
    <cellStyle name="Normal 3 3 3 2 2 3 5" xfId="21833"/>
    <cellStyle name="Normal 3 3 3 2 2 4" xfId="21834"/>
    <cellStyle name="Normal 3 3 3 2 2 4 2" xfId="21835"/>
    <cellStyle name="Normal 3 3 3 2 2 4 2 2" xfId="21836"/>
    <cellStyle name="Normal 3 3 3 2 2 4 2 2 2" xfId="21837"/>
    <cellStyle name="Normal 3 3 3 2 2 4 2 3" xfId="21838"/>
    <cellStyle name="Normal 3 3 3 2 2 4 3" xfId="21839"/>
    <cellStyle name="Normal 3 3 3 2 2 4 3 2" xfId="21840"/>
    <cellStyle name="Normal 3 3 3 2 2 4 4" xfId="21841"/>
    <cellStyle name="Normal 3 3 3 2 2 5" xfId="21842"/>
    <cellStyle name="Normal 3 3 3 2 2 5 2" xfId="21843"/>
    <cellStyle name="Normal 3 3 3 2 2 5 2 2" xfId="21844"/>
    <cellStyle name="Normal 3 3 3 2 2 5 3" xfId="21845"/>
    <cellStyle name="Normal 3 3 3 2 2 6" xfId="21846"/>
    <cellStyle name="Normal 3 3 3 2 2 6 2" xfId="21847"/>
    <cellStyle name="Normal 3 3 3 2 2 7" xfId="21848"/>
    <cellStyle name="Normal 3 3 3 2 3" xfId="21849"/>
    <cellStyle name="Normal 3 3 3 2 3 2" xfId="21850"/>
    <cellStyle name="Normal 3 3 3 2 3 2 2" xfId="21851"/>
    <cellStyle name="Normal 3 3 3 2 3 2 2 2" xfId="21852"/>
    <cellStyle name="Normal 3 3 3 2 3 2 2 2 2" xfId="21853"/>
    <cellStyle name="Normal 3 3 3 2 3 2 2 3" xfId="21854"/>
    <cellStyle name="Normal 3 3 3 2 3 2 3" xfId="21855"/>
    <cellStyle name="Normal 3 3 3 2 3 2 3 2" xfId="21856"/>
    <cellStyle name="Normal 3 3 3 2 3 2 4" xfId="21857"/>
    <cellStyle name="Normal 3 3 3 2 3 3" xfId="21858"/>
    <cellStyle name="Normal 3 3 3 2 3 3 2" xfId="21859"/>
    <cellStyle name="Normal 3 3 3 2 3 3 2 2" xfId="21860"/>
    <cellStyle name="Normal 3 3 3 2 3 3 3" xfId="21861"/>
    <cellStyle name="Normal 3 3 3 2 3 4" xfId="21862"/>
    <cellStyle name="Normal 3 3 3 2 3 4 2" xfId="21863"/>
    <cellStyle name="Normal 3 3 3 2 3 5" xfId="21864"/>
    <cellStyle name="Normal 3 3 3 2 4" xfId="21865"/>
    <cellStyle name="Normal 3 3 3 2 4 2" xfId="21866"/>
    <cellStyle name="Normal 3 3 3 2 4 2 2" xfId="21867"/>
    <cellStyle name="Normal 3 3 3 2 4 2 2 2" xfId="21868"/>
    <cellStyle name="Normal 3 3 3 2 4 2 2 2 2" xfId="21869"/>
    <cellStyle name="Normal 3 3 3 2 4 2 2 3" xfId="21870"/>
    <cellStyle name="Normal 3 3 3 2 4 2 3" xfId="21871"/>
    <cellStyle name="Normal 3 3 3 2 4 2 3 2" xfId="21872"/>
    <cellStyle name="Normal 3 3 3 2 4 2 4" xfId="21873"/>
    <cellStyle name="Normal 3 3 3 2 4 3" xfId="21874"/>
    <cellStyle name="Normal 3 3 3 2 4 3 2" xfId="21875"/>
    <cellStyle name="Normal 3 3 3 2 4 3 2 2" xfId="21876"/>
    <cellStyle name="Normal 3 3 3 2 4 3 3" xfId="21877"/>
    <cellStyle name="Normal 3 3 3 2 4 4" xfId="21878"/>
    <cellStyle name="Normal 3 3 3 2 4 4 2" xfId="21879"/>
    <cellStyle name="Normal 3 3 3 2 4 5" xfId="21880"/>
    <cellStyle name="Normal 3 3 3 2 5" xfId="21881"/>
    <cellStyle name="Normal 3 3 3 2 5 2" xfId="21882"/>
    <cellStyle name="Normal 3 3 3 2 5 2 2" xfId="21883"/>
    <cellStyle name="Normal 3 3 3 2 5 2 2 2" xfId="21884"/>
    <cellStyle name="Normal 3 3 3 2 5 2 3" xfId="21885"/>
    <cellStyle name="Normal 3 3 3 2 5 3" xfId="21886"/>
    <cellStyle name="Normal 3 3 3 2 5 3 2" xfId="21887"/>
    <cellStyle name="Normal 3 3 3 2 5 4" xfId="21888"/>
    <cellStyle name="Normal 3 3 3 2 6" xfId="21889"/>
    <cellStyle name="Normal 3 3 3 2 6 2" xfId="21890"/>
    <cellStyle name="Normal 3 3 3 2 6 2 2" xfId="21891"/>
    <cellStyle name="Normal 3 3 3 2 6 3" xfId="21892"/>
    <cellStyle name="Normal 3 3 3 2 7" xfId="21893"/>
    <cellStyle name="Normal 3 3 3 2 7 2" xfId="21894"/>
    <cellStyle name="Normal 3 3 3 2 8" xfId="21895"/>
    <cellStyle name="Normal 3 3 3 3" xfId="21896"/>
    <cellStyle name="Normal 3 3 3 3 2" xfId="21897"/>
    <cellStyle name="Normal 3 3 3 3 2 2" xfId="21898"/>
    <cellStyle name="Normal 3 3 3 3 2 2 2" xfId="21899"/>
    <cellStyle name="Normal 3 3 3 3 2 2 2 2" xfId="21900"/>
    <cellStyle name="Normal 3 3 3 3 2 2 2 2 2" xfId="21901"/>
    <cellStyle name="Normal 3 3 3 3 2 2 2 3" xfId="21902"/>
    <cellStyle name="Normal 3 3 3 3 2 2 3" xfId="21903"/>
    <cellStyle name="Normal 3 3 3 3 2 2 3 2" xfId="21904"/>
    <cellStyle name="Normal 3 3 3 3 2 2 4" xfId="21905"/>
    <cellStyle name="Normal 3 3 3 3 2 3" xfId="21906"/>
    <cellStyle name="Normal 3 3 3 3 2 3 2" xfId="21907"/>
    <cellStyle name="Normal 3 3 3 3 2 3 2 2" xfId="21908"/>
    <cellStyle name="Normal 3 3 3 3 2 3 3" xfId="21909"/>
    <cellStyle name="Normal 3 3 3 3 2 4" xfId="21910"/>
    <cellStyle name="Normal 3 3 3 3 2 4 2" xfId="21911"/>
    <cellStyle name="Normal 3 3 3 3 2 5" xfId="21912"/>
    <cellStyle name="Normal 3 3 3 3 3" xfId="21913"/>
    <cellStyle name="Normal 3 3 3 3 3 2" xfId="21914"/>
    <cellStyle name="Normal 3 3 3 3 3 2 2" xfId="21915"/>
    <cellStyle name="Normal 3 3 3 3 3 2 2 2" xfId="21916"/>
    <cellStyle name="Normal 3 3 3 3 3 2 2 2 2" xfId="21917"/>
    <cellStyle name="Normal 3 3 3 3 3 2 2 3" xfId="21918"/>
    <cellStyle name="Normal 3 3 3 3 3 2 3" xfId="21919"/>
    <cellStyle name="Normal 3 3 3 3 3 2 3 2" xfId="21920"/>
    <cellStyle name="Normal 3 3 3 3 3 2 4" xfId="21921"/>
    <cellStyle name="Normal 3 3 3 3 3 3" xfId="21922"/>
    <cellStyle name="Normal 3 3 3 3 3 3 2" xfId="21923"/>
    <cellStyle name="Normal 3 3 3 3 3 3 2 2" xfId="21924"/>
    <cellStyle name="Normal 3 3 3 3 3 3 3" xfId="21925"/>
    <cellStyle name="Normal 3 3 3 3 3 4" xfId="21926"/>
    <cellStyle name="Normal 3 3 3 3 3 4 2" xfId="21927"/>
    <cellStyle name="Normal 3 3 3 3 3 5" xfId="21928"/>
    <cellStyle name="Normal 3 3 3 3 4" xfId="21929"/>
    <cellStyle name="Normal 3 3 3 3 4 2" xfId="21930"/>
    <cellStyle name="Normal 3 3 3 3 4 2 2" xfId="21931"/>
    <cellStyle name="Normal 3 3 3 3 4 2 2 2" xfId="21932"/>
    <cellStyle name="Normal 3 3 3 3 4 2 3" xfId="21933"/>
    <cellStyle name="Normal 3 3 3 3 4 3" xfId="21934"/>
    <cellStyle name="Normal 3 3 3 3 4 3 2" xfId="21935"/>
    <cellStyle name="Normal 3 3 3 3 4 4" xfId="21936"/>
    <cellStyle name="Normal 3 3 3 3 5" xfId="21937"/>
    <cellStyle name="Normal 3 3 3 3 5 2" xfId="21938"/>
    <cellStyle name="Normal 3 3 3 3 5 2 2" xfId="21939"/>
    <cellStyle name="Normal 3 3 3 3 5 3" xfId="21940"/>
    <cellStyle name="Normal 3 3 3 3 6" xfId="21941"/>
    <cellStyle name="Normal 3 3 3 3 6 2" xfId="21942"/>
    <cellStyle name="Normal 3 3 3 3 7" xfId="21943"/>
    <cellStyle name="Normal 3 3 3 4" xfId="21944"/>
    <cellStyle name="Normal 3 3 3 4 2" xfId="21945"/>
    <cellStyle name="Normal 3 3 3 4 2 2" xfId="21946"/>
    <cellStyle name="Normal 3 3 3 4 2 2 2" xfId="21947"/>
    <cellStyle name="Normal 3 3 3 4 2 2 2 2" xfId="21948"/>
    <cellStyle name="Normal 3 3 3 4 2 2 2 2 2" xfId="21949"/>
    <cellStyle name="Normal 3 3 3 4 2 2 2 3" xfId="21950"/>
    <cellStyle name="Normal 3 3 3 4 2 2 3" xfId="21951"/>
    <cellStyle name="Normal 3 3 3 4 2 2 3 2" xfId="21952"/>
    <cellStyle name="Normal 3 3 3 4 2 2 4" xfId="21953"/>
    <cellStyle name="Normal 3 3 3 4 2 3" xfId="21954"/>
    <cellStyle name="Normal 3 3 3 4 2 3 2" xfId="21955"/>
    <cellStyle name="Normal 3 3 3 4 2 3 2 2" xfId="21956"/>
    <cellStyle name="Normal 3 3 3 4 2 3 3" xfId="21957"/>
    <cellStyle name="Normal 3 3 3 4 2 4" xfId="21958"/>
    <cellStyle name="Normal 3 3 3 4 2 4 2" xfId="21959"/>
    <cellStyle name="Normal 3 3 3 4 2 5" xfId="21960"/>
    <cellStyle name="Normal 3 3 3 4 3" xfId="21961"/>
    <cellStyle name="Normal 3 3 3 4 3 2" xfId="21962"/>
    <cellStyle name="Normal 3 3 3 4 3 2 2" xfId="21963"/>
    <cellStyle name="Normal 3 3 3 4 3 2 2 2" xfId="21964"/>
    <cellStyle name="Normal 3 3 3 4 3 2 3" xfId="21965"/>
    <cellStyle name="Normal 3 3 3 4 3 3" xfId="21966"/>
    <cellStyle name="Normal 3 3 3 4 3 3 2" xfId="21967"/>
    <cellStyle name="Normal 3 3 3 4 3 4" xfId="21968"/>
    <cellStyle name="Normal 3 3 3 4 4" xfId="21969"/>
    <cellStyle name="Normal 3 3 3 4 4 2" xfId="21970"/>
    <cellStyle name="Normal 3 3 3 4 4 2 2" xfId="21971"/>
    <cellStyle name="Normal 3 3 3 4 4 3" xfId="21972"/>
    <cellStyle name="Normal 3 3 3 4 5" xfId="21973"/>
    <cellStyle name="Normal 3 3 3 4 5 2" xfId="21974"/>
    <cellStyle name="Normal 3 3 3 4 6" xfId="21975"/>
    <cellStyle name="Normal 3 3 3 5" xfId="21976"/>
    <cellStyle name="Normal 3 3 3 5 2" xfId="21977"/>
    <cellStyle name="Normal 3 3 3 5 2 2" xfId="21978"/>
    <cellStyle name="Normal 3 3 3 5 2 2 2" xfId="21979"/>
    <cellStyle name="Normal 3 3 3 5 2 2 2 2" xfId="21980"/>
    <cellStyle name="Normal 3 3 3 5 2 2 3" xfId="21981"/>
    <cellStyle name="Normal 3 3 3 5 2 3" xfId="21982"/>
    <cellStyle name="Normal 3 3 3 5 2 3 2" xfId="21983"/>
    <cellStyle name="Normal 3 3 3 5 2 4" xfId="21984"/>
    <cellStyle name="Normal 3 3 3 5 3" xfId="21985"/>
    <cellStyle name="Normal 3 3 3 5 3 2" xfId="21986"/>
    <cellStyle name="Normal 3 3 3 5 3 2 2" xfId="21987"/>
    <cellStyle name="Normal 3 3 3 5 3 3" xfId="21988"/>
    <cellStyle name="Normal 3 3 3 5 4" xfId="21989"/>
    <cellStyle name="Normal 3 3 3 5 4 2" xfId="21990"/>
    <cellStyle name="Normal 3 3 3 5 5" xfId="21991"/>
    <cellStyle name="Normal 3 3 3 6" xfId="21992"/>
    <cellStyle name="Normal 3 3 3 6 2" xfId="21993"/>
    <cellStyle name="Normal 3 3 3 6 2 2" xfId="21994"/>
    <cellStyle name="Normal 3 3 3 6 2 2 2" xfId="21995"/>
    <cellStyle name="Normal 3 3 3 6 2 3" xfId="21996"/>
    <cellStyle name="Normal 3 3 3 6 3" xfId="21997"/>
    <cellStyle name="Normal 3 3 3 6 3 2" xfId="21998"/>
    <cellStyle name="Normal 3 3 3 6 4" xfId="21999"/>
    <cellStyle name="Normal 3 3 3 7" xfId="22000"/>
    <cellStyle name="Normal 3 3 3 7 2" xfId="22001"/>
    <cellStyle name="Normal 3 3 3 7 2 2" xfId="22002"/>
    <cellStyle name="Normal 3 3 3 7 3" xfId="22003"/>
    <cellStyle name="Normal 3 3 3 8" xfId="22004"/>
    <cellStyle name="Normal 3 3 3 8 2" xfId="22005"/>
    <cellStyle name="Normal 3 3 3 9" xfId="22006"/>
    <cellStyle name="Normal 3 3 4" xfId="22007"/>
    <cellStyle name="Normal 3 3 4 2" xfId="22008"/>
    <cellStyle name="Normal 3 3 4 2 2" xfId="22009"/>
    <cellStyle name="Normal 3 3 4 2 2 2" xfId="22010"/>
    <cellStyle name="Normal 3 3 4 2 2 2 2" xfId="22011"/>
    <cellStyle name="Normal 3 3 4 2 2 2 2 2" xfId="22012"/>
    <cellStyle name="Normal 3 3 4 2 2 2 2 2 2" xfId="22013"/>
    <cellStyle name="Normal 3 3 4 2 2 2 2 3" xfId="22014"/>
    <cellStyle name="Normal 3 3 4 2 2 2 3" xfId="22015"/>
    <cellStyle name="Normal 3 3 4 2 2 2 3 2" xfId="22016"/>
    <cellStyle name="Normal 3 3 4 2 2 2 4" xfId="22017"/>
    <cellStyle name="Normal 3 3 4 2 2 3" xfId="22018"/>
    <cellStyle name="Normal 3 3 4 2 2 3 2" xfId="22019"/>
    <cellStyle name="Normal 3 3 4 2 2 3 2 2" xfId="22020"/>
    <cellStyle name="Normal 3 3 4 2 2 3 3" xfId="22021"/>
    <cellStyle name="Normal 3 3 4 2 2 4" xfId="22022"/>
    <cellStyle name="Normal 3 3 4 2 2 4 2" xfId="22023"/>
    <cellStyle name="Normal 3 3 4 2 2 5" xfId="22024"/>
    <cellStyle name="Normal 3 3 4 2 3" xfId="22025"/>
    <cellStyle name="Normal 3 3 4 2 3 2" xfId="22026"/>
    <cellStyle name="Normal 3 3 4 2 3 2 2" xfId="22027"/>
    <cellStyle name="Normal 3 3 4 2 3 2 2 2" xfId="22028"/>
    <cellStyle name="Normal 3 3 4 2 3 2 2 2 2" xfId="22029"/>
    <cellStyle name="Normal 3 3 4 2 3 2 2 3" xfId="22030"/>
    <cellStyle name="Normal 3 3 4 2 3 2 3" xfId="22031"/>
    <cellStyle name="Normal 3 3 4 2 3 2 3 2" xfId="22032"/>
    <cellStyle name="Normal 3 3 4 2 3 2 4" xfId="22033"/>
    <cellStyle name="Normal 3 3 4 2 3 3" xfId="22034"/>
    <cellStyle name="Normal 3 3 4 2 3 3 2" xfId="22035"/>
    <cellStyle name="Normal 3 3 4 2 3 3 2 2" xfId="22036"/>
    <cellStyle name="Normal 3 3 4 2 3 3 3" xfId="22037"/>
    <cellStyle name="Normal 3 3 4 2 3 4" xfId="22038"/>
    <cellStyle name="Normal 3 3 4 2 3 4 2" xfId="22039"/>
    <cellStyle name="Normal 3 3 4 2 3 5" xfId="22040"/>
    <cellStyle name="Normal 3 3 4 2 4" xfId="22041"/>
    <cellStyle name="Normal 3 3 4 2 4 2" xfId="22042"/>
    <cellStyle name="Normal 3 3 4 2 4 2 2" xfId="22043"/>
    <cellStyle name="Normal 3 3 4 2 4 2 2 2" xfId="22044"/>
    <cellStyle name="Normal 3 3 4 2 4 2 3" xfId="22045"/>
    <cellStyle name="Normal 3 3 4 2 4 3" xfId="22046"/>
    <cellStyle name="Normal 3 3 4 2 4 3 2" xfId="22047"/>
    <cellStyle name="Normal 3 3 4 2 4 4" xfId="22048"/>
    <cellStyle name="Normal 3 3 4 2 5" xfId="22049"/>
    <cellStyle name="Normal 3 3 4 2 5 2" xfId="22050"/>
    <cellStyle name="Normal 3 3 4 2 5 2 2" xfId="22051"/>
    <cellStyle name="Normal 3 3 4 2 5 3" xfId="22052"/>
    <cellStyle name="Normal 3 3 4 2 6" xfId="22053"/>
    <cellStyle name="Normal 3 3 4 2 6 2" xfId="22054"/>
    <cellStyle name="Normal 3 3 4 2 7" xfId="22055"/>
    <cellStyle name="Normal 3 3 4 3" xfId="22056"/>
    <cellStyle name="Normal 3 3 4 3 2" xfId="22057"/>
    <cellStyle name="Normal 3 3 4 3 2 2" xfId="22058"/>
    <cellStyle name="Normal 3 3 4 3 2 2 2" xfId="22059"/>
    <cellStyle name="Normal 3 3 4 3 2 2 2 2" xfId="22060"/>
    <cellStyle name="Normal 3 3 4 3 2 2 3" xfId="22061"/>
    <cellStyle name="Normal 3 3 4 3 2 3" xfId="22062"/>
    <cellStyle name="Normal 3 3 4 3 2 3 2" xfId="22063"/>
    <cellStyle name="Normal 3 3 4 3 2 4" xfId="22064"/>
    <cellStyle name="Normal 3 3 4 3 3" xfId="22065"/>
    <cellStyle name="Normal 3 3 4 3 3 2" xfId="22066"/>
    <cellStyle name="Normal 3 3 4 3 3 2 2" xfId="22067"/>
    <cellStyle name="Normal 3 3 4 3 3 3" xfId="22068"/>
    <cellStyle name="Normal 3 3 4 3 4" xfId="22069"/>
    <cellStyle name="Normal 3 3 4 3 4 2" xfId="22070"/>
    <cellStyle name="Normal 3 3 4 3 5" xfId="22071"/>
    <cellStyle name="Normal 3 3 4 4" xfId="22072"/>
    <cellStyle name="Normal 3 3 4 4 2" xfId="22073"/>
    <cellStyle name="Normal 3 3 4 4 2 2" xfId="22074"/>
    <cellStyle name="Normal 3 3 4 4 2 2 2" xfId="22075"/>
    <cellStyle name="Normal 3 3 4 4 2 2 2 2" xfId="22076"/>
    <cellStyle name="Normal 3 3 4 4 2 2 3" xfId="22077"/>
    <cellStyle name="Normal 3 3 4 4 2 3" xfId="22078"/>
    <cellStyle name="Normal 3 3 4 4 2 3 2" xfId="22079"/>
    <cellStyle name="Normal 3 3 4 4 2 4" xfId="22080"/>
    <cellStyle name="Normal 3 3 4 4 3" xfId="22081"/>
    <cellStyle name="Normal 3 3 4 4 3 2" xfId="22082"/>
    <cellStyle name="Normal 3 3 4 4 3 2 2" xfId="22083"/>
    <cellStyle name="Normal 3 3 4 4 3 3" xfId="22084"/>
    <cellStyle name="Normal 3 3 4 4 4" xfId="22085"/>
    <cellStyle name="Normal 3 3 4 4 4 2" xfId="22086"/>
    <cellStyle name="Normal 3 3 4 4 5" xfId="22087"/>
    <cellStyle name="Normal 3 3 4 5" xfId="22088"/>
    <cellStyle name="Normal 3 3 4 5 2" xfId="22089"/>
    <cellStyle name="Normal 3 3 4 5 2 2" xfId="22090"/>
    <cellStyle name="Normal 3 3 4 5 2 2 2" xfId="22091"/>
    <cellStyle name="Normal 3 3 4 5 2 3" xfId="22092"/>
    <cellStyle name="Normal 3 3 4 5 3" xfId="22093"/>
    <cellStyle name="Normal 3 3 4 5 3 2" xfId="22094"/>
    <cellStyle name="Normal 3 3 4 5 4" xfId="22095"/>
    <cellStyle name="Normal 3 3 4 6" xfId="22096"/>
    <cellStyle name="Normal 3 3 4 6 2" xfId="22097"/>
    <cellStyle name="Normal 3 3 4 6 2 2" xfId="22098"/>
    <cellStyle name="Normal 3 3 4 6 3" xfId="22099"/>
    <cellStyle name="Normal 3 3 4 7" xfId="22100"/>
    <cellStyle name="Normal 3 3 4 7 2" xfId="22101"/>
    <cellStyle name="Normal 3 3 4 8" xfId="22102"/>
    <cellStyle name="Normal 3 3 5" xfId="22103"/>
    <cellStyle name="Normal 3 3 5 2" xfId="22104"/>
    <cellStyle name="Normal 3 3 5 2 2" xfId="22105"/>
    <cellStyle name="Normal 3 3 5 2 2 2" xfId="22106"/>
    <cellStyle name="Normal 3 3 5 2 2 2 2" xfId="22107"/>
    <cellStyle name="Normal 3 3 5 2 2 2 2 2" xfId="22108"/>
    <cellStyle name="Normal 3 3 5 2 2 2 2 2 2" xfId="22109"/>
    <cellStyle name="Normal 3 3 5 2 2 2 2 3" xfId="22110"/>
    <cellStyle name="Normal 3 3 5 2 2 2 3" xfId="22111"/>
    <cellStyle name="Normal 3 3 5 2 2 2 3 2" xfId="22112"/>
    <cellStyle name="Normal 3 3 5 2 2 2 4" xfId="22113"/>
    <cellStyle name="Normal 3 3 5 2 2 3" xfId="22114"/>
    <cellStyle name="Normal 3 3 5 2 2 3 2" xfId="22115"/>
    <cellStyle name="Normal 3 3 5 2 2 3 2 2" xfId="22116"/>
    <cellStyle name="Normal 3 3 5 2 2 3 3" xfId="22117"/>
    <cellStyle name="Normal 3 3 5 2 2 4" xfId="22118"/>
    <cellStyle name="Normal 3 3 5 2 2 4 2" xfId="22119"/>
    <cellStyle name="Normal 3 3 5 2 2 5" xfId="22120"/>
    <cellStyle name="Normal 3 3 5 2 3" xfId="22121"/>
    <cellStyle name="Normal 3 3 5 2 3 2" xfId="22122"/>
    <cellStyle name="Normal 3 3 5 2 3 2 2" xfId="22123"/>
    <cellStyle name="Normal 3 3 5 2 3 2 2 2" xfId="22124"/>
    <cellStyle name="Normal 3 3 5 2 3 2 2 2 2" xfId="22125"/>
    <cellStyle name="Normal 3 3 5 2 3 2 2 3" xfId="22126"/>
    <cellStyle name="Normal 3 3 5 2 3 2 3" xfId="22127"/>
    <cellStyle name="Normal 3 3 5 2 3 2 3 2" xfId="22128"/>
    <cellStyle name="Normal 3 3 5 2 3 2 4" xfId="22129"/>
    <cellStyle name="Normal 3 3 5 2 3 3" xfId="22130"/>
    <cellStyle name="Normal 3 3 5 2 3 3 2" xfId="22131"/>
    <cellStyle name="Normal 3 3 5 2 3 3 2 2" xfId="22132"/>
    <cellStyle name="Normal 3 3 5 2 3 3 3" xfId="22133"/>
    <cellStyle name="Normal 3 3 5 2 3 4" xfId="22134"/>
    <cellStyle name="Normal 3 3 5 2 3 4 2" xfId="22135"/>
    <cellStyle name="Normal 3 3 5 2 3 5" xfId="22136"/>
    <cellStyle name="Normal 3 3 5 2 4" xfId="22137"/>
    <cellStyle name="Normal 3 3 5 2 4 2" xfId="22138"/>
    <cellStyle name="Normal 3 3 5 2 4 2 2" xfId="22139"/>
    <cellStyle name="Normal 3 3 5 2 4 2 2 2" xfId="22140"/>
    <cellStyle name="Normal 3 3 5 2 4 2 3" xfId="22141"/>
    <cellStyle name="Normal 3 3 5 2 4 3" xfId="22142"/>
    <cellStyle name="Normal 3 3 5 2 4 3 2" xfId="22143"/>
    <cellStyle name="Normal 3 3 5 2 4 4" xfId="22144"/>
    <cellStyle name="Normal 3 3 5 2 5" xfId="22145"/>
    <cellStyle name="Normal 3 3 5 2 5 2" xfId="22146"/>
    <cellStyle name="Normal 3 3 5 2 5 2 2" xfId="22147"/>
    <cellStyle name="Normal 3 3 5 2 5 3" xfId="22148"/>
    <cellStyle name="Normal 3 3 5 2 6" xfId="22149"/>
    <cellStyle name="Normal 3 3 5 2 6 2" xfId="22150"/>
    <cellStyle name="Normal 3 3 5 2 7" xfId="22151"/>
    <cellStyle name="Normal 3 3 5 3" xfId="22152"/>
    <cellStyle name="Normal 3 3 5 3 2" xfId="22153"/>
    <cellStyle name="Normal 3 3 5 3 2 2" xfId="22154"/>
    <cellStyle name="Normal 3 3 5 3 2 2 2" xfId="22155"/>
    <cellStyle name="Normal 3 3 5 3 2 2 2 2" xfId="22156"/>
    <cellStyle name="Normal 3 3 5 3 2 2 3" xfId="22157"/>
    <cellStyle name="Normal 3 3 5 3 2 3" xfId="22158"/>
    <cellStyle name="Normal 3 3 5 3 2 3 2" xfId="22159"/>
    <cellStyle name="Normal 3 3 5 3 2 4" xfId="22160"/>
    <cellStyle name="Normal 3 3 5 3 3" xfId="22161"/>
    <cellStyle name="Normal 3 3 5 3 3 2" xfId="22162"/>
    <cellStyle name="Normal 3 3 5 3 3 2 2" xfId="22163"/>
    <cellStyle name="Normal 3 3 5 3 3 3" xfId="22164"/>
    <cellStyle name="Normal 3 3 5 3 4" xfId="22165"/>
    <cellStyle name="Normal 3 3 5 3 4 2" xfId="22166"/>
    <cellStyle name="Normal 3 3 5 3 5" xfId="22167"/>
    <cellStyle name="Normal 3 3 5 4" xfId="22168"/>
    <cellStyle name="Normal 3 3 5 4 2" xfId="22169"/>
    <cellStyle name="Normal 3 3 5 4 2 2" xfId="22170"/>
    <cellStyle name="Normal 3 3 5 4 2 2 2" xfId="22171"/>
    <cellStyle name="Normal 3 3 5 4 2 2 2 2" xfId="22172"/>
    <cellStyle name="Normal 3 3 5 4 2 2 3" xfId="22173"/>
    <cellStyle name="Normal 3 3 5 4 2 3" xfId="22174"/>
    <cellStyle name="Normal 3 3 5 4 2 3 2" xfId="22175"/>
    <cellStyle name="Normal 3 3 5 4 2 4" xfId="22176"/>
    <cellStyle name="Normal 3 3 5 4 3" xfId="22177"/>
    <cellStyle name="Normal 3 3 5 4 3 2" xfId="22178"/>
    <cellStyle name="Normal 3 3 5 4 3 2 2" xfId="22179"/>
    <cellStyle name="Normal 3 3 5 4 3 3" xfId="22180"/>
    <cellStyle name="Normal 3 3 5 4 4" xfId="22181"/>
    <cellStyle name="Normal 3 3 5 4 4 2" xfId="22182"/>
    <cellStyle name="Normal 3 3 5 4 5" xfId="22183"/>
    <cellStyle name="Normal 3 3 5 5" xfId="22184"/>
    <cellStyle name="Normal 3 3 5 5 2" xfId="22185"/>
    <cellStyle name="Normal 3 3 5 5 2 2" xfId="22186"/>
    <cellStyle name="Normal 3 3 5 5 2 2 2" xfId="22187"/>
    <cellStyle name="Normal 3 3 5 5 2 3" xfId="22188"/>
    <cellStyle name="Normal 3 3 5 5 3" xfId="22189"/>
    <cellStyle name="Normal 3 3 5 5 3 2" xfId="22190"/>
    <cellStyle name="Normal 3 3 5 5 4" xfId="22191"/>
    <cellStyle name="Normal 3 3 5 6" xfId="22192"/>
    <cellStyle name="Normal 3 3 5 6 2" xfId="22193"/>
    <cellStyle name="Normal 3 3 5 6 2 2" xfId="22194"/>
    <cellStyle name="Normal 3 3 5 6 3" xfId="22195"/>
    <cellStyle name="Normal 3 3 5 7" xfId="22196"/>
    <cellStyle name="Normal 3 3 5 7 2" xfId="22197"/>
    <cellStyle name="Normal 3 3 5 8" xfId="22198"/>
    <cellStyle name="Normal 3 3 6" xfId="22199"/>
    <cellStyle name="Normal 3 3 6 2" xfId="22200"/>
    <cellStyle name="Normal 3 3 6 2 2" xfId="22201"/>
    <cellStyle name="Normal 3 3 6 2 2 2" xfId="22202"/>
    <cellStyle name="Normal 3 3 6 2 2 2 2" xfId="22203"/>
    <cellStyle name="Normal 3 3 6 2 2 2 2 2" xfId="22204"/>
    <cellStyle name="Normal 3 3 6 2 2 2 3" xfId="22205"/>
    <cellStyle name="Normal 3 3 6 2 2 3" xfId="22206"/>
    <cellStyle name="Normal 3 3 6 2 2 3 2" xfId="22207"/>
    <cellStyle name="Normal 3 3 6 2 2 4" xfId="22208"/>
    <cellStyle name="Normal 3 3 6 2 3" xfId="22209"/>
    <cellStyle name="Normal 3 3 6 2 3 2" xfId="22210"/>
    <cellStyle name="Normal 3 3 6 2 3 2 2" xfId="22211"/>
    <cellStyle name="Normal 3 3 6 2 3 3" xfId="22212"/>
    <cellStyle name="Normal 3 3 6 2 4" xfId="22213"/>
    <cellStyle name="Normal 3 3 6 2 4 2" xfId="22214"/>
    <cellStyle name="Normal 3 3 6 2 5" xfId="22215"/>
    <cellStyle name="Normal 3 3 6 3" xfId="22216"/>
    <cellStyle name="Normal 3 3 6 3 2" xfId="22217"/>
    <cellStyle name="Normal 3 3 6 3 2 2" xfId="22218"/>
    <cellStyle name="Normal 3 3 6 3 2 2 2" xfId="22219"/>
    <cellStyle name="Normal 3 3 6 3 2 2 2 2" xfId="22220"/>
    <cellStyle name="Normal 3 3 6 3 2 2 3" xfId="22221"/>
    <cellStyle name="Normal 3 3 6 3 2 3" xfId="22222"/>
    <cellStyle name="Normal 3 3 6 3 2 3 2" xfId="22223"/>
    <cellStyle name="Normal 3 3 6 3 2 4" xfId="22224"/>
    <cellStyle name="Normal 3 3 6 3 3" xfId="22225"/>
    <cellStyle name="Normal 3 3 6 3 3 2" xfId="22226"/>
    <cellStyle name="Normal 3 3 6 3 3 2 2" xfId="22227"/>
    <cellStyle name="Normal 3 3 6 3 3 3" xfId="22228"/>
    <cellStyle name="Normal 3 3 6 3 4" xfId="22229"/>
    <cellStyle name="Normal 3 3 6 3 4 2" xfId="22230"/>
    <cellStyle name="Normal 3 3 6 3 5" xfId="22231"/>
    <cellStyle name="Normal 3 3 6 4" xfId="22232"/>
    <cellStyle name="Normal 3 3 6 4 2" xfId="22233"/>
    <cellStyle name="Normal 3 3 6 4 2 2" xfId="22234"/>
    <cellStyle name="Normal 3 3 6 4 2 2 2" xfId="22235"/>
    <cellStyle name="Normal 3 3 6 4 2 3" xfId="22236"/>
    <cellStyle name="Normal 3 3 6 4 3" xfId="22237"/>
    <cellStyle name="Normal 3 3 6 4 3 2" xfId="22238"/>
    <cellStyle name="Normal 3 3 6 4 4" xfId="22239"/>
    <cellStyle name="Normal 3 3 6 5" xfId="22240"/>
    <cellStyle name="Normal 3 3 6 5 2" xfId="22241"/>
    <cellStyle name="Normal 3 3 6 5 2 2" xfId="22242"/>
    <cellStyle name="Normal 3 3 6 5 3" xfId="22243"/>
    <cellStyle name="Normal 3 3 6 6" xfId="22244"/>
    <cellStyle name="Normal 3 3 6 6 2" xfId="22245"/>
    <cellStyle name="Normal 3 3 6 7" xfId="22246"/>
    <cellStyle name="Normal 3 3 7" xfId="22247"/>
    <cellStyle name="Normal 3 3 7 2" xfId="22248"/>
    <cellStyle name="Normal 3 3 7 2 2" xfId="22249"/>
    <cellStyle name="Normal 3 3 7 2 2 2" xfId="22250"/>
    <cellStyle name="Normal 3 3 7 2 2 2 2" xfId="22251"/>
    <cellStyle name="Normal 3 3 7 2 2 2 2 2" xfId="22252"/>
    <cellStyle name="Normal 3 3 7 2 2 2 3" xfId="22253"/>
    <cellStyle name="Normal 3 3 7 2 2 3" xfId="22254"/>
    <cellStyle name="Normal 3 3 7 2 2 3 2" xfId="22255"/>
    <cellStyle name="Normal 3 3 7 2 2 4" xfId="22256"/>
    <cellStyle name="Normal 3 3 7 2 3" xfId="22257"/>
    <cellStyle name="Normal 3 3 7 2 3 2" xfId="22258"/>
    <cellStyle name="Normal 3 3 7 2 3 2 2" xfId="22259"/>
    <cellStyle name="Normal 3 3 7 2 3 3" xfId="22260"/>
    <cellStyle name="Normal 3 3 7 2 4" xfId="22261"/>
    <cellStyle name="Normal 3 3 7 2 4 2" xfId="22262"/>
    <cellStyle name="Normal 3 3 7 2 5" xfId="22263"/>
    <cellStyle name="Normal 3 3 7 3" xfId="22264"/>
    <cellStyle name="Normal 3 3 7 3 2" xfId="22265"/>
    <cellStyle name="Normal 3 3 7 3 2 2" xfId="22266"/>
    <cellStyle name="Normal 3 3 7 3 2 2 2" xfId="22267"/>
    <cellStyle name="Normal 3 3 7 3 2 2 2 2" xfId="22268"/>
    <cellStyle name="Normal 3 3 7 3 2 2 3" xfId="22269"/>
    <cellStyle name="Normal 3 3 7 3 2 3" xfId="22270"/>
    <cellStyle name="Normal 3 3 7 3 2 3 2" xfId="22271"/>
    <cellStyle name="Normal 3 3 7 3 2 4" xfId="22272"/>
    <cellStyle name="Normal 3 3 7 3 3" xfId="22273"/>
    <cellStyle name="Normal 3 3 7 3 3 2" xfId="22274"/>
    <cellStyle name="Normal 3 3 7 3 3 2 2" xfId="22275"/>
    <cellStyle name="Normal 3 3 7 3 3 3" xfId="22276"/>
    <cellStyle name="Normal 3 3 7 3 4" xfId="22277"/>
    <cellStyle name="Normal 3 3 7 3 4 2" xfId="22278"/>
    <cellStyle name="Normal 3 3 7 3 5" xfId="22279"/>
    <cellStyle name="Normal 3 3 7 4" xfId="22280"/>
    <cellStyle name="Normal 3 3 7 4 2" xfId="22281"/>
    <cellStyle name="Normal 3 3 7 4 2 2" xfId="22282"/>
    <cellStyle name="Normal 3 3 7 4 2 2 2" xfId="22283"/>
    <cellStyle name="Normal 3 3 7 4 2 3" xfId="22284"/>
    <cellStyle name="Normal 3 3 7 4 3" xfId="22285"/>
    <cellStyle name="Normal 3 3 7 4 3 2" xfId="22286"/>
    <cellStyle name="Normal 3 3 7 4 4" xfId="22287"/>
    <cellStyle name="Normal 3 3 7 5" xfId="22288"/>
    <cellStyle name="Normal 3 3 7 5 2" xfId="22289"/>
    <cellStyle name="Normal 3 3 7 5 2 2" xfId="22290"/>
    <cellStyle name="Normal 3 3 7 5 3" xfId="22291"/>
    <cellStyle name="Normal 3 3 7 6" xfId="22292"/>
    <cellStyle name="Normal 3 3 7 6 2" xfId="22293"/>
    <cellStyle name="Normal 3 3 7 7" xfId="22294"/>
    <cellStyle name="Normal 3 3 8" xfId="22295"/>
    <cellStyle name="Normal 3 3 8 2" xfId="22296"/>
    <cellStyle name="Normal 3 3 8 2 2" xfId="22297"/>
    <cellStyle name="Normal 3 3 8 2 2 2" xfId="22298"/>
    <cellStyle name="Normal 3 3 8 2 2 2 2" xfId="22299"/>
    <cellStyle name="Normal 3 3 8 2 2 2 2 2" xfId="22300"/>
    <cellStyle name="Normal 3 3 8 2 2 2 3" xfId="22301"/>
    <cellStyle name="Normal 3 3 8 2 2 3" xfId="22302"/>
    <cellStyle name="Normal 3 3 8 2 2 3 2" xfId="22303"/>
    <cellStyle name="Normal 3 3 8 2 2 4" xfId="22304"/>
    <cellStyle name="Normal 3 3 8 2 3" xfId="22305"/>
    <cellStyle name="Normal 3 3 8 2 3 2" xfId="22306"/>
    <cellStyle name="Normal 3 3 8 2 3 2 2" xfId="22307"/>
    <cellStyle name="Normal 3 3 8 2 3 3" xfId="22308"/>
    <cellStyle name="Normal 3 3 8 2 4" xfId="22309"/>
    <cellStyle name="Normal 3 3 8 2 4 2" xfId="22310"/>
    <cellStyle name="Normal 3 3 8 2 5" xfId="22311"/>
    <cellStyle name="Normal 3 3 8 3" xfId="22312"/>
    <cellStyle name="Normal 3 3 8 3 2" xfId="22313"/>
    <cellStyle name="Normal 3 3 8 3 2 2" xfId="22314"/>
    <cellStyle name="Normal 3 3 8 3 2 2 2" xfId="22315"/>
    <cellStyle name="Normal 3 3 8 3 2 3" xfId="22316"/>
    <cellStyle name="Normal 3 3 8 3 3" xfId="22317"/>
    <cellStyle name="Normal 3 3 8 3 3 2" xfId="22318"/>
    <cellStyle name="Normal 3 3 8 3 4" xfId="22319"/>
    <cellStyle name="Normal 3 3 8 4" xfId="22320"/>
    <cellStyle name="Normal 3 3 8 4 2" xfId="22321"/>
    <cellStyle name="Normal 3 3 8 4 2 2" xfId="22322"/>
    <cellStyle name="Normal 3 3 8 4 3" xfId="22323"/>
    <cellStyle name="Normal 3 3 8 5" xfId="22324"/>
    <cellStyle name="Normal 3 3 8 5 2" xfId="22325"/>
    <cellStyle name="Normal 3 3 8 6" xfId="22326"/>
    <cellStyle name="Normal 3 3 9" xfId="22327"/>
    <cellStyle name="Normal 3 3 9 2" xfId="22328"/>
    <cellStyle name="Normal 3 3 9 2 2" xfId="22329"/>
    <cellStyle name="Normal 3 3 9 2 2 2" xfId="22330"/>
    <cellStyle name="Normal 3 3 9 2 2 2 2" xfId="22331"/>
    <cellStyle name="Normal 3 3 9 2 2 3" xfId="22332"/>
    <cellStyle name="Normal 3 3 9 2 3" xfId="22333"/>
    <cellStyle name="Normal 3 3 9 2 3 2" xfId="22334"/>
    <cellStyle name="Normal 3 3 9 2 4" xfId="22335"/>
    <cellStyle name="Normal 3 3 9 3" xfId="22336"/>
    <cellStyle name="Normal 3 3 9 3 2" xfId="22337"/>
    <cellStyle name="Normal 3 3 9 3 2 2" xfId="22338"/>
    <cellStyle name="Normal 3 3 9 3 3" xfId="22339"/>
    <cellStyle name="Normal 3 3 9 4" xfId="22340"/>
    <cellStyle name="Normal 3 3 9 4 2" xfId="22341"/>
    <cellStyle name="Normal 3 3 9 5" xfId="22342"/>
    <cellStyle name="Normal 3 4" xfId="22343"/>
    <cellStyle name="Normal 3 4 2" xfId="22344"/>
    <cellStyle name="Normal 3 4 2 2" xfId="22345"/>
    <cellStyle name="Normal 3 4 2 3" xfId="22346"/>
    <cellStyle name="Normal 3 4 3" xfId="22347"/>
    <cellStyle name="Normal 3 4 3 2" xfId="22348"/>
    <cellStyle name="Normal 3 4 3 3" xfId="22349"/>
    <cellStyle name="Normal 3 4 4" xfId="22350"/>
    <cellStyle name="Normal 3 4 5" xfId="22351"/>
    <cellStyle name="Normal 3 5" xfId="22352"/>
    <cellStyle name="Normal 3 5 2" xfId="22353"/>
    <cellStyle name="Normal 3 5 3" xfId="22354"/>
    <cellStyle name="Normal 3 6" xfId="22355"/>
    <cellStyle name="Normal 3 6 2" xfId="22356"/>
    <cellStyle name="Normal 3 6 3" xfId="22357"/>
    <cellStyle name="Normal 3 7" xfId="22358"/>
    <cellStyle name="Normal 3 7 2" xfId="22359"/>
    <cellStyle name="Normal 30" xfId="22360"/>
    <cellStyle name="Normal 30 2" xfId="22361"/>
    <cellStyle name="Normal 31" xfId="22362"/>
    <cellStyle name="Normal 31 2" xfId="22363"/>
    <cellStyle name="Normal 32" xfId="22364"/>
    <cellStyle name="Normal 32 2" xfId="22365"/>
    <cellStyle name="Normal 33" xfId="22366"/>
    <cellStyle name="Normal 33 2" xfId="22367"/>
    <cellStyle name="Normal 34" xfId="22368"/>
    <cellStyle name="Normal 34 2" xfId="22369"/>
    <cellStyle name="Normal 35" xfId="22370"/>
    <cellStyle name="Normal 35 2" xfId="22371"/>
    <cellStyle name="Normal 36" xfId="22372"/>
    <cellStyle name="Normal 36 2" xfId="22373"/>
    <cellStyle name="Normal 37" xfId="22374"/>
    <cellStyle name="Normal 37 2" xfId="22375"/>
    <cellStyle name="Normal 38" xfId="22376"/>
    <cellStyle name="Normal 38 2" xfId="22377"/>
    <cellStyle name="Normal 39" xfId="22378"/>
    <cellStyle name="Normal 39 2" xfId="22379"/>
    <cellStyle name="Normal 4" xfId="22380"/>
    <cellStyle name="Normal 4 2" xfId="22381"/>
    <cellStyle name="Normal 4 2 2" xfId="22382"/>
    <cellStyle name="Normal 4 3" xfId="22383"/>
    <cellStyle name="Normal 4 3 2" xfId="22384"/>
    <cellStyle name="Normal 4 3 3" xfId="22385"/>
    <cellStyle name="Normal 4 4" xfId="22386"/>
    <cellStyle name="Normal 40" xfId="22387"/>
    <cellStyle name="Normal 40 2" xfId="22388"/>
    <cellStyle name="Normal 41" xfId="22389"/>
    <cellStyle name="Normal 41 2" xfId="22390"/>
    <cellStyle name="Normal 42" xfId="22391"/>
    <cellStyle name="Normal 42 2" xfId="22392"/>
    <cellStyle name="Normal 43" xfId="22393"/>
    <cellStyle name="Normal 43 2" xfId="22394"/>
    <cellStyle name="Normal 44" xfId="22395"/>
    <cellStyle name="Normal 44 2" xfId="22396"/>
    <cellStyle name="Normal 45" xfId="22397"/>
    <cellStyle name="Normal 45 2" xfId="22398"/>
    <cellStyle name="Normal 46" xfId="22399"/>
    <cellStyle name="Normal 46 2" xfId="22400"/>
    <cellStyle name="Normal 47" xfId="22401"/>
    <cellStyle name="Normal 47 2" xfId="22402"/>
    <cellStyle name="Normal 48" xfId="22403"/>
    <cellStyle name="Normal 48 2" xfId="22404"/>
    <cellStyle name="Normal 49" xfId="22405"/>
    <cellStyle name="Normal 49 2" xfId="22406"/>
    <cellStyle name="Normal 5" xfId="22407"/>
    <cellStyle name="Normal 5 2" xfId="22408"/>
    <cellStyle name="Normal 5 2 2" xfId="22409"/>
    <cellStyle name="Normal 5 2 3" xfId="22410"/>
    <cellStyle name="Normal 5 3" xfId="22411"/>
    <cellStyle name="Normal 50" xfId="22412"/>
    <cellStyle name="Normal 50 2" xfId="22413"/>
    <cellStyle name="Normal 51" xfId="22414"/>
    <cellStyle name="Normal 51 2" xfId="22415"/>
    <cellStyle name="Normal 52" xfId="22416"/>
    <cellStyle name="Normal 52 2" xfId="22417"/>
    <cellStyle name="Normal 53" xfId="22418"/>
    <cellStyle name="Normal 53 2" xfId="22419"/>
    <cellStyle name="Normal 54" xfId="22420"/>
    <cellStyle name="Normal 54 2" xfId="22421"/>
    <cellStyle name="Normal 55" xfId="22422"/>
    <cellStyle name="Normal 55 2" xfId="22423"/>
    <cellStyle name="Normal 56" xfId="22424"/>
    <cellStyle name="Normal 56 2" xfId="22425"/>
    <cellStyle name="Normal 57" xfId="22426"/>
    <cellStyle name="Normal 57 2" xfId="22427"/>
    <cellStyle name="Normal 58" xfId="22428"/>
    <cellStyle name="Normal 58 2" xfId="22429"/>
    <cellStyle name="Normal 59" xfId="22430"/>
    <cellStyle name="Normal 59 2" xfId="22431"/>
    <cellStyle name="Normal 6" xfId="22432"/>
    <cellStyle name="Normal 6 10" xfId="22433"/>
    <cellStyle name="Normal 6 10 2" xfId="22434"/>
    <cellStyle name="Normal 6 10 2 2" xfId="22435"/>
    <cellStyle name="Normal 6 10 2 2 2" xfId="22436"/>
    <cellStyle name="Normal 6 10 2 2 2 2" xfId="22437"/>
    <cellStyle name="Normal 6 10 2 2 3" xfId="22438"/>
    <cellStyle name="Normal 6 10 2 3" xfId="22439"/>
    <cellStyle name="Normal 6 10 2 3 2" xfId="22440"/>
    <cellStyle name="Normal 6 10 2 4" xfId="22441"/>
    <cellStyle name="Normal 6 10 3" xfId="22442"/>
    <cellStyle name="Normal 6 10 3 2" xfId="22443"/>
    <cellStyle name="Normal 6 10 3 2 2" xfId="22444"/>
    <cellStyle name="Normal 6 10 3 3" xfId="22445"/>
    <cellStyle name="Normal 6 10 4" xfId="22446"/>
    <cellStyle name="Normal 6 10 4 2" xfId="22447"/>
    <cellStyle name="Normal 6 10 5" xfId="22448"/>
    <cellStyle name="Normal 6 11" xfId="22449"/>
    <cellStyle name="Normal 6 11 2" xfId="22450"/>
    <cellStyle name="Normal 6 11 2 2" xfId="22451"/>
    <cellStyle name="Normal 6 11 2 2 2" xfId="22452"/>
    <cellStyle name="Normal 6 11 2 3" xfId="22453"/>
    <cellStyle name="Normal 6 11 3" xfId="22454"/>
    <cellStyle name="Normal 6 11 3 2" xfId="22455"/>
    <cellStyle name="Normal 6 11 4" xfId="22456"/>
    <cellStyle name="Normal 6 12" xfId="22457"/>
    <cellStyle name="Normal 6 12 2" xfId="22458"/>
    <cellStyle name="Normal 6 12 2 2" xfId="22459"/>
    <cellStyle name="Normal 6 12 3" xfId="22460"/>
    <cellStyle name="Normal 6 13" xfId="22461"/>
    <cellStyle name="Normal 6 13 2" xfId="22462"/>
    <cellStyle name="Normal 6 14" xfId="22463"/>
    <cellStyle name="Normal 6 2" xfId="22464"/>
    <cellStyle name="Normal 6 2 10" xfId="22465"/>
    <cellStyle name="Normal 6 2 2" xfId="22466"/>
    <cellStyle name="Normal 6 2 2 2" xfId="22467"/>
    <cellStyle name="Normal 6 2 2 2 2" xfId="22468"/>
    <cellStyle name="Normal 6 2 2 2 2 2" xfId="22469"/>
    <cellStyle name="Normal 6 2 2 2 2 2 2" xfId="22470"/>
    <cellStyle name="Normal 6 2 2 2 2 2 2 2" xfId="22471"/>
    <cellStyle name="Normal 6 2 2 2 2 2 2 2 2" xfId="22472"/>
    <cellStyle name="Normal 6 2 2 2 2 2 2 2 2 2" xfId="22473"/>
    <cellStyle name="Normal 6 2 2 2 2 2 2 2 3" xfId="22474"/>
    <cellStyle name="Normal 6 2 2 2 2 2 2 3" xfId="22475"/>
    <cellStyle name="Normal 6 2 2 2 2 2 2 3 2" xfId="22476"/>
    <cellStyle name="Normal 6 2 2 2 2 2 2 4" xfId="22477"/>
    <cellStyle name="Normal 6 2 2 2 2 2 3" xfId="22478"/>
    <cellStyle name="Normal 6 2 2 2 2 2 3 2" xfId="22479"/>
    <cellStyle name="Normal 6 2 2 2 2 2 3 2 2" xfId="22480"/>
    <cellStyle name="Normal 6 2 2 2 2 2 3 3" xfId="22481"/>
    <cellStyle name="Normal 6 2 2 2 2 2 4" xfId="22482"/>
    <cellStyle name="Normal 6 2 2 2 2 2 4 2" xfId="22483"/>
    <cellStyle name="Normal 6 2 2 2 2 2 5" xfId="22484"/>
    <cellStyle name="Normal 6 2 2 2 2 3" xfId="22485"/>
    <cellStyle name="Normal 6 2 2 2 2 3 2" xfId="22486"/>
    <cellStyle name="Normal 6 2 2 2 2 3 2 2" xfId="22487"/>
    <cellStyle name="Normal 6 2 2 2 2 3 2 2 2" xfId="22488"/>
    <cellStyle name="Normal 6 2 2 2 2 3 2 2 2 2" xfId="22489"/>
    <cellStyle name="Normal 6 2 2 2 2 3 2 2 3" xfId="22490"/>
    <cellStyle name="Normal 6 2 2 2 2 3 2 3" xfId="22491"/>
    <cellStyle name="Normal 6 2 2 2 2 3 2 3 2" xfId="22492"/>
    <cellStyle name="Normal 6 2 2 2 2 3 2 4" xfId="22493"/>
    <cellStyle name="Normal 6 2 2 2 2 3 3" xfId="22494"/>
    <cellStyle name="Normal 6 2 2 2 2 3 3 2" xfId="22495"/>
    <cellStyle name="Normal 6 2 2 2 2 3 3 2 2" xfId="22496"/>
    <cellStyle name="Normal 6 2 2 2 2 3 3 3" xfId="22497"/>
    <cellStyle name="Normal 6 2 2 2 2 3 4" xfId="22498"/>
    <cellStyle name="Normal 6 2 2 2 2 3 4 2" xfId="22499"/>
    <cellStyle name="Normal 6 2 2 2 2 3 5" xfId="22500"/>
    <cellStyle name="Normal 6 2 2 2 2 4" xfId="22501"/>
    <cellStyle name="Normal 6 2 2 2 2 4 2" xfId="22502"/>
    <cellStyle name="Normal 6 2 2 2 2 4 2 2" xfId="22503"/>
    <cellStyle name="Normal 6 2 2 2 2 4 2 2 2" xfId="22504"/>
    <cellStyle name="Normal 6 2 2 2 2 4 2 3" xfId="22505"/>
    <cellStyle name="Normal 6 2 2 2 2 4 3" xfId="22506"/>
    <cellStyle name="Normal 6 2 2 2 2 4 3 2" xfId="22507"/>
    <cellStyle name="Normal 6 2 2 2 2 4 4" xfId="22508"/>
    <cellStyle name="Normal 6 2 2 2 2 5" xfId="22509"/>
    <cellStyle name="Normal 6 2 2 2 2 5 2" xfId="22510"/>
    <cellStyle name="Normal 6 2 2 2 2 5 2 2" xfId="22511"/>
    <cellStyle name="Normal 6 2 2 2 2 5 3" xfId="22512"/>
    <cellStyle name="Normal 6 2 2 2 2 6" xfId="22513"/>
    <cellStyle name="Normal 6 2 2 2 2 6 2" xfId="22514"/>
    <cellStyle name="Normal 6 2 2 2 2 7" xfId="22515"/>
    <cellStyle name="Normal 6 2 2 2 3" xfId="22516"/>
    <cellStyle name="Normal 6 2 2 2 3 2" xfId="22517"/>
    <cellStyle name="Normal 6 2 2 2 3 2 2" xfId="22518"/>
    <cellStyle name="Normal 6 2 2 2 3 2 2 2" xfId="22519"/>
    <cellStyle name="Normal 6 2 2 2 3 2 2 2 2" xfId="22520"/>
    <cellStyle name="Normal 6 2 2 2 3 2 2 3" xfId="22521"/>
    <cellStyle name="Normal 6 2 2 2 3 2 3" xfId="22522"/>
    <cellStyle name="Normal 6 2 2 2 3 2 3 2" xfId="22523"/>
    <cellStyle name="Normal 6 2 2 2 3 2 4" xfId="22524"/>
    <cellStyle name="Normal 6 2 2 2 3 3" xfId="22525"/>
    <cellStyle name="Normal 6 2 2 2 3 3 2" xfId="22526"/>
    <cellStyle name="Normal 6 2 2 2 3 3 2 2" xfId="22527"/>
    <cellStyle name="Normal 6 2 2 2 3 3 3" xfId="22528"/>
    <cellStyle name="Normal 6 2 2 2 3 4" xfId="22529"/>
    <cellStyle name="Normal 6 2 2 2 3 4 2" xfId="22530"/>
    <cellStyle name="Normal 6 2 2 2 3 5" xfId="22531"/>
    <cellStyle name="Normal 6 2 2 2 4" xfId="22532"/>
    <cellStyle name="Normal 6 2 2 2 4 2" xfId="22533"/>
    <cellStyle name="Normal 6 2 2 2 4 2 2" xfId="22534"/>
    <cellStyle name="Normal 6 2 2 2 4 2 2 2" xfId="22535"/>
    <cellStyle name="Normal 6 2 2 2 4 2 2 2 2" xfId="22536"/>
    <cellStyle name="Normal 6 2 2 2 4 2 2 3" xfId="22537"/>
    <cellStyle name="Normal 6 2 2 2 4 2 3" xfId="22538"/>
    <cellStyle name="Normal 6 2 2 2 4 2 3 2" xfId="22539"/>
    <cellStyle name="Normal 6 2 2 2 4 2 4" xfId="22540"/>
    <cellStyle name="Normal 6 2 2 2 4 3" xfId="22541"/>
    <cellStyle name="Normal 6 2 2 2 4 3 2" xfId="22542"/>
    <cellStyle name="Normal 6 2 2 2 4 3 2 2" xfId="22543"/>
    <cellStyle name="Normal 6 2 2 2 4 3 3" xfId="22544"/>
    <cellStyle name="Normal 6 2 2 2 4 4" xfId="22545"/>
    <cellStyle name="Normal 6 2 2 2 4 4 2" xfId="22546"/>
    <cellStyle name="Normal 6 2 2 2 4 5" xfId="22547"/>
    <cellStyle name="Normal 6 2 2 2 5" xfId="22548"/>
    <cellStyle name="Normal 6 2 2 2 5 2" xfId="22549"/>
    <cellStyle name="Normal 6 2 2 2 5 2 2" xfId="22550"/>
    <cellStyle name="Normal 6 2 2 2 5 2 2 2" xfId="22551"/>
    <cellStyle name="Normal 6 2 2 2 5 2 3" xfId="22552"/>
    <cellStyle name="Normal 6 2 2 2 5 3" xfId="22553"/>
    <cellStyle name="Normal 6 2 2 2 5 3 2" xfId="22554"/>
    <cellStyle name="Normal 6 2 2 2 5 4" xfId="22555"/>
    <cellStyle name="Normal 6 2 2 2 6" xfId="22556"/>
    <cellStyle name="Normal 6 2 2 2 6 2" xfId="22557"/>
    <cellStyle name="Normal 6 2 2 2 6 2 2" xfId="22558"/>
    <cellStyle name="Normal 6 2 2 2 6 3" xfId="22559"/>
    <cellStyle name="Normal 6 2 2 2 7" xfId="22560"/>
    <cellStyle name="Normal 6 2 2 2 7 2" xfId="22561"/>
    <cellStyle name="Normal 6 2 2 2 8" xfId="22562"/>
    <cellStyle name="Normal 6 2 2 3" xfId="22563"/>
    <cellStyle name="Normal 6 2 2 3 2" xfId="22564"/>
    <cellStyle name="Normal 6 2 2 3 2 2" xfId="22565"/>
    <cellStyle name="Normal 6 2 2 3 2 2 2" xfId="22566"/>
    <cellStyle name="Normal 6 2 2 3 2 2 2 2" xfId="22567"/>
    <cellStyle name="Normal 6 2 2 3 2 2 2 2 2" xfId="22568"/>
    <cellStyle name="Normal 6 2 2 3 2 2 2 3" xfId="22569"/>
    <cellStyle name="Normal 6 2 2 3 2 2 3" xfId="22570"/>
    <cellStyle name="Normal 6 2 2 3 2 2 3 2" xfId="22571"/>
    <cellStyle name="Normal 6 2 2 3 2 2 4" xfId="22572"/>
    <cellStyle name="Normal 6 2 2 3 2 3" xfId="22573"/>
    <cellStyle name="Normal 6 2 2 3 2 3 2" xfId="22574"/>
    <cellStyle name="Normal 6 2 2 3 2 3 2 2" xfId="22575"/>
    <cellStyle name="Normal 6 2 2 3 2 3 3" xfId="22576"/>
    <cellStyle name="Normal 6 2 2 3 2 4" xfId="22577"/>
    <cellStyle name="Normal 6 2 2 3 2 4 2" xfId="22578"/>
    <cellStyle name="Normal 6 2 2 3 2 5" xfId="22579"/>
    <cellStyle name="Normal 6 2 2 3 3" xfId="22580"/>
    <cellStyle name="Normal 6 2 2 3 3 2" xfId="22581"/>
    <cellStyle name="Normal 6 2 2 3 3 2 2" xfId="22582"/>
    <cellStyle name="Normal 6 2 2 3 3 2 2 2" xfId="22583"/>
    <cellStyle name="Normal 6 2 2 3 3 2 2 2 2" xfId="22584"/>
    <cellStyle name="Normal 6 2 2 3 3 2 2 3" xfId="22585"/>
    <cellStyle name="Normal 6 2 2 3 3 2 3" xfId="22586"/>
    <cellStyle name="Normal 6 2 2 3 3 2 3 2" xfId="22587"/>
    <cellStyle name="Normal 6 2 2 3 3 2 4" xfId="22588"/>
    <cellStyle name="Normal 6 2 2 3 3 3" xfId="22589"/>
    <cellStyle name="Normal 6 2 2 3 3 3 2" xfId="22590"/>
    <cellStyle name="Normal 6 2 2 3 3 3 2 2" xfId="22591"/>
    <cellStyle name="Normal 6 2 2 3 3 3 3" xfId="22592"/>
    <cellStyle name="Normal 6 2 2 3 3 4" xfId="22593"/>
    <cellStyle name="Normal 6 2 2 3 3 4 2" xfId="22594"/>
    <cellStyle name="Normal 6 2 2 3 3 5" xfId="22595"/>
    <cellStyle name="Normal 6 2 2 3 4" xfId="22596"/>
    <cellStyle name="Normal 6 2 2 3 4 2" xfId="22597"/>
    <cellStyle name="Normal 6 2 2 3 4 2 2" xfId="22598"/>
    <cellStyle name="Normal 6 2 2 3 4 2 2 2" xfId="22599"/>
    <cellStyle name="Normal 6 2 2 3 4 2 3" xfId="22600"/>
    <cellStyle name="Normal 6 2 2 3 4 3" xfId="22601"/>
    <cellStyle name="Normal 6 2 2 3 4 3 2" xfId="22602"/>
    <cellStyle name="Normal 6 2 2 3 4 4" xfId="22603"/>
    <cellStyle name="Normal 6 2 2 3 5" xfId="22604"/>
    <cellStyle name="Normal 6 2 2 3 5 2" xfId="22605"/>
    <cellStyle name="Normal 6 2 2 3 5 2 2" xfId="22606"/>
    <cellStyle name="Normal 6 2 2 3 5 3" xfId="22607"/>
    <cellStyle name="Normal 6 2 2 3 6" xfId="22608"/>
    <cellStyle name="Normal 6 2 2 3 6 2" xfId="22609"/>
    <cellStyle name="Normal 6 2 2 3 7" xfId="22610"/>
    <cellStyle name="Normal 6 2 2 4" xfId="22611"/>
    <cellStyle name="Normal 6 2 2 4 2" xfId="22612"/>
    <cellStyle name="Normal 6 2 2 4 2 2" xfId="22613"/>
    <cellStyle name="Normal 6 2 2 4 2 2 2" xfId="22614"/>
    <cellStyle name="Normal 6 2 2 4 2 2 2 2" xfId="22615"/>
    <cellStyle name="Normal 6 2 2 4 2 2 2 2 2" xfId="22616"/>
    <cellStyle name="Normal 6 2 2 4 2 2 2 3" xfId="22617"/>
    <cellStyle name="Normal 6 2 2 4 2 2 3" xfId="22618"/>
    <cellStyle name="Normal 6 2 2 4 2 2 3 2" xfId="22619"/>
    <cellStyle name="Normal 6 2 2 4 2 2 4" xfId="22620"/>
    <cellStyle name="Normal 6 2 2 4 2 3" xfId="22621"/>
    <cellStyle name="Normal 6 2 2 4 2 3 2" xfId="22622"/>
    <cellStyle name="Normal 6 2 2 4 2 3 2 2" xfId="22623"/>
    <cellStyle name="Normal 6 2 2 4 2 3 3" xfId="22624"/>
    <cellStyle name="Normal 6 2 2 4 2 4" xfId="22625"/>
    <cellStyle name="Normal 6 2 2 4 2 4 2" xfId="22626"/>
    <cellStyle name="Normal 6 2 2 4 2 5" xfId="22627"/>
    <cellStyle name="Normal 6 2 2 4 3" xfId="22628"/>
    <cellStyle name="Normal 6 2 2 4 3 2" xfId="22629"/>
    <cellStyle name="Normal 6 2 2 4 3 2 2" xfId="22630"/>
    <cellStyle name="Normal 6 2 2 4 3 2 2 2" xfId="22631"/>
    <cellStyle name="Normal 6 2 2 4 3 2 3" xfId="22632"/>
    <cellStyle name="Normal 6 2 2 4 3 3" xfId="22633"/>
    <cellStyle name="Normal 6 2 2 4 3 3 2" xfId="22634"/>
    <cellStyle name="Normal 6 2 2 4 3 4" xfId="22635"/>
    <cellStyle name="Normal 6 2 2 4 4" xfId="22636"/>
    <cellStyle name="Normal 6 2 2 4 4 2" xfId="22637"/>
    <cellStyle name="Normal 6 2 2 4 4 2 2" xfId="22638"/>
    <cellStyle name="Normal 6 2 2 4 4 3" xfId="22639"/>
    <cellStyle name="Normal 6 2 2 4 5" xfId="22640"/>
    <cellStyle name="Normal 6 2 2 4 5 2" xfId="22641"/>
    <cellStyle name="Normal 6 2 2 4 6" xfId="22642"/>
    <cellStyle name="Normal 6 2 2 5" xfId="22643"/>
    <cellStyle name="Normal 6 2 2 5 2" xfId="22644"/>
    <cellStyle name="Normal 6 2 2 5 2 2" xfId="22645"/>
    <cellStyle name="Normal 6 2 2 5 2 2 2" xfId="22646"/>
    <cellStyle name="Normal 6 2 2 5 2 2 2 2" xfId="22647"/>
    <cellStyle name="Normal 6 2 2 5 2 2 3" xfId="22648"/>
    <cellStyle name="Normal 6 2 2 5 2 3" xfId="22649"/>
    <cellStyle name="Normal 6 2 2 5 2 3 2" xfId="22650"/>
    <cellStyle name="Normal 6 2 2 5 2 4" xfId="22651"/>
    <cellStyle name="Normal 6 2 2 5 3" xfId="22652"/>
    <cellStyle name="Normal 6 2 2 5 3 2" xfId="22653"/>
    <cellStyle name="Normal 6 2 2 5 3 2 2" xfId="22654"/>
    <cellStyle name="Normal 6 2 2 5 3 3" xfId="22655"/>
    <cellStyle name="Normal 6 2 2 5 4" xfId="22656"/>
    <cellStyle name="Normal 6 2 2 5 4 2" xfId="22657"/>
    <cellStyle name="Normal 6 2 2 5 5" xfId="22658"/>
    <cellStyle name="Normal 6 2 2 6" xfId="22659"/>
    <cellStyle name="Normal 6 2 2 6 2" xfId="22660"/>
    <cellStyle name="Normal 6 2 2 6 2 2" xfId="22661"/>
    <cellStyle name="Normal 6 2 2 6 2 2 2" xfId="22662"/>
    <cellStyle name="Normal 6 2 2 6 2 3" xfId="22663"/>
    <cellStyle name="Normal 6 2 2 6 3" xfId="22664"/>
    <cellStyle name="Normal 6 2 2 6 3 2" xfId="22665"/>
    <cellStyle name="Normal 6 2 2 6 4" xfId="22666"/>
    <cellStyle name="Normal 6 2 2 7" xfId="22667"/>
    <cellStyle name="Normal 6 2 2 7 2" xfId="22668"/>
    <cellStyle name="Normal 6 2 2 7 2 2" xfId="22669"/>
    <cellStyle name="Normal 6 2 2 7 3" xfId="22670"/>
    <cellStyle name="Normal 6 2 2 8" xfId="22671"/>
    <cellStyle name="Normal 6 2 2 8 2" xfId="22672"/>
    <cellStyle name="Normal 6 2 2 9" xfId="22673"/>
    <cellStyle name="Normal 6 2 3" xfId="22674"/>
    <cellStyle name="Normal 6 2 3 2" xfId="22675"/>
    <cellStyle name="Normal 6 2 3 2 2" xfId="22676"/>
    <cellStyle name="Normal 6 2 3 2 2 2" xfId="22677"/>
    <cellStyle name="Normal 6 2 3 2 2 2 2" xfId="22678"/>
    <cellStyle name="Normal 6 2 3 2 2 2 2 2" xfId="22679"/>
    <cellStyle name="Normal 6 2 3 2 2 2 2 2 2" xfId="22680"/>
    <cellStyle name="Normal 6 2 3 2 2 2 2 3" xfId="22681"/>
    <cellStyle name="Normal 6 2 3 2 2 2 3" xfId="22682"/>
    <cellStyle name="Normal 6 2 3 2 2 2 3 2" xfId="22683"/>
    <cellStyle name="Normal 6 2 3 2 2 2 4" xfId="22684"/>
    <cellStyle name="Normal 6 2 3 2 2 3" xfId="22685"/>
    <cellStyle name="Normal 6 2 3 2 2 3 2" xfId="22686"/>
    <cellStyle name="Normal 6 2 3 2 2 3 2 2" xfId="22687"/>
    <cellStyle name="Normal 6 2 3 2 2 3 3" xfId="22688"/>
    <cellStyle name="Normal 6 2 3 2 2 4" xfId="22689"/>
    <cellStyle name="Normal 6 2 3 2 2 4 2" xfId="22690"/>
    <cellStyle name="Normal 6 2 3 2 2 5" xfId="22691"/>
    <cellStyle name="Normal 6 2 3 2 3" xfId="22692"/>
    <cellStyle name="Normal 6 2 3 2 3 2" xfId="22693"/>
    <cellStyle name="Normal 6 2 3 2 3 2 2" xfId="22694"/>
    <cellStyle name="Normal 6 2 3 2 3 2 2 2" xfId="22695"/>
    <cellStyle name="Normal 6 2 3 2 3 2 2 2 2" xfId="22696"/>
    <cellStyle name="Normal 6 2 3 2 3 2 2 3" xfId="22697"/>
    <cellStyle name="Normal 6 2 3 2 3 2 3" xfId="22698"/>
    <cellStyle name="Normal 6 2 3 2 3 2 3 2" xfId="22699"/>
    <cellStyle name="Normal 6 2 3 2 3 2 4" xfId="22700"/>
    <cellStyle name="Normal 6 2 3 2 3 3" xfId="22701"/>
    <cellStyle name="Normal 6 2 3 2 3 3 2" xfId="22702"/>
    <cellStyle name="Normal 6 2 3 2 3 3 2 2" xfId="22703"/>
    <cellStyle name="Normal 6 2 3 2 3 3 3" xfId="22704"/>
    <cellStyle name="Normal 6 2 3 2 3 4" xfId="22705"/>
    <cellStyle name="Normal 6 2 3 2 3 4 2" xfId="22706"/>
    <cellStyle name="Normal 6 2 3 2 3 5" xfId="22707"/>
    <cellStyle name="Normal 6 2 3 2 4" xfId="22708"/>
    <cellStyle name="Normal 6 2 3 2 4 2" xfId="22709"/>
    <cellStyle name="Normal 6 2 3 2 4 2 2" xfId="22710"/>
    <cellStyle name="Normal 6 2 3 2 4 2 2 2" xfId="22711"/>
    <cellStyle name="Normal 6 2 3 2 4 2 3" xfId="22712"/>
    <cellStyle name="Normal 6 2 3 2 4 3" xfId="22713"/>
    <cellStyle name="Normal 6 2 3 2 4 3 2" xfId="22714"/>
    <cellStyle name="Normal 6 2 3 2 4 4" xfId="22715"/>
    <cellStyle name="Normal 6 2 3 2 5" xfId="22716"/>
    <cellStyle name="Normal 6 2 3 2 5 2" xfId="22717"/>
    <cellStyle name="Normal 6 2 3 2 5 2 2" xfId="22718"/>
    <cellStyle name="Normal 6 2 3 2 5 3" xfId="22719"/>
    <cellStyle name="Normal 6 2 3 2 6" xfId="22720"/>
    <cellStyle name="Normal 6 2 3 2 6 2" xfId="22721"/>
    <cellStyle name="Normal 6 2 3 2 7" xfId="22722"/>
    <cellStyle name="Normal 6 2 3 3" xfId="22723"/>
    <cellStyle name="Normal 6 2 3 3 2" xfId="22724"/>
    <cellStyle name="Normal 6 2 3 3 2 2" xfId="22725"/>
    <cellStyle name="Normal 6 2 3 3 2 2 2" xfId="22726"/>
    <cellStyle name="Normal 6 2 3 3 2 2 2 2" xfId="22727"/>
    <cellStyle name="Normal 6 2 3 3 2 2 3" xfId="22728"/>
    <cellStyle name="Normal 6 2 3 3 2 3" xfId="22729"/>
    <cellStyle name="Normal 6 2 3 3 2 3 2" xfId="22730"/>
    <cellStyle name="Normal 6 2 3 3 2 4" xfId="22731"/>
    <cellStyle name="Normal 6 2 3 3 3" xfId="22732"/>
    <cellStyle name="Normal 6 2 3 3 3 2" xfId="22733"/>
    <cellStyle name="Normal 6 2 3 3 3 2 2" xfId="22734"/>
    <cellStyle name="Normal 6 2 3 3 3 3" xfId="22735"/>
    <cellStyle name="Normal 6 2 3 3 4" xfId="22736"/>
    <cellStyle name="Normal 6 2 3 3 4 2" xfId="22737"/>
    <cellStyle name="Normal 6 2 3 3 5" xfId="22738"/>
    <cellStyle name="Normal 6 2 3 4" xfId="22739"/>
    <cellStyle name="Normal 6 2 3 4 2" xfId="22740"/>
    <cellStyle name="Normal 6 2 3 4 2 2" xfId="22741"/>
    <cellStyle name="Normal 6 2 3 4 2 2 2" xfId="22742"/>
    <cellStyle name="Normal 6 2 3 4 2 2 2 2" xfId="22743"/>
    <cellStyle name="Normal 6 2 3 4 2 2 3" xfId="22744"/>
    <cellStyle name="Normal 6 2 3 4 2 3" xfId="22745"/>
    <cellStyle name="Normal 6 2 3 4 2 3 2" xfId="22746"/>
    <cellStyle name="Normal 6 2 3 4 2 4" xfId="22747"/>
    <cellStyle name="Normal 6 2 3 4 3" xfId="22748"/>
    <cellStyle name="Normal 6 2 3 4 3 2" xfId="22749"/>
    <cellStyle name="Normal 6 2 3 4 3 2 2" xfId="22750"/>
    <cellStyle name="Normal 6 2 3 4 3 3" xfId="22751"/>
    <cellStyle name="Normal 6 2 3 4 4" xfId="22752"/>
    <cellStyle name="Normal 6 2 3 4 4 2" xfId="22753"/>
    <cellStyle name="Normal 6 2 3 4 5" xfId="22754"/>
    <cellStyle name="Normal 6 2 3 5" xfId="22755"/>
    <cellStyle name="Normal 6 2 3 5 2" xfId="22756"/>
    <cellStyle name="Normal 6 2 3 5 2 2" xfId="22757"/>
    <cellStyle name="Normal 6 2 3 5 2 2 2" xfId="22758"/>
    <cellStyle name="Normal 6 2 3 5 2 3" xfId="22759"/>
    <cellStyle name="Normal 6 2 3 5 3" xfId="22760"/>
    <cellStyle name="Normal 6 2 3 5 3 2" xfId="22761"/>
    <cellStyle name="Normal 6 2 3 5 4" xfId="22762"/>
    <cellStyle name="Normal 6 2 3 6" xfId="22763"/>
    <cellStyle name="Normal 6 2 3 6 2" xfId="22764"/>
    <cellStyle name="Normal 6 2 3 6 2 2" xfId="22765"/>
    <cellStyle name="Normal 6 2 3 6 3" xfId="22766"/>
    <cellStyle name="Normal 6 2 3 7" xfId="22767"/>
    <cellStyle name="Normal 6 2 3 7 2" xfId="22768"/>
    <cellStyle name="Normal 6 2 3 8" xfId="22769"/>
    <cellStyle name="Normal 6 2 4" xfId="22770"/>
    <cellStyle name="Normal 6 2 4 2" xfId="22771"/>
    <cellStyle name="Normal 6 2 4 2 2" xfId="22772"/>
    <cellStyle name="Normal 6 2 4 2 2 2" xfId="22773"/>
    <cellStyle name="Normal 6 2 4 2 2 2 2" xfId="22774"/>
    <cellStyle name="Normal 6 2 4 2 2 2 2 2" xfId="22775"/>
    <cellStyle name="Normal 6 2 4 2 2 2 3" xfId="22776"/>
    <cellStyle name="Normal 6 2 4 2 2 3" xfId="22777"/>
    <cellStyle name="Normal 6 2 4 2 2 3 2" xfId="22778"/>
    <cellStyle name="Normal 6 2 4 2 2 4" xfId="22779"/>
    <cellStyle name="Normal 6 2 4 2 3" xfId="22780"/>
    <cellStyle name="Normal 6 2 4 2 3 2" xfId="22781"/>
    <cellStyle name="Normal 6 2 4 2 3 2 2" xfId="22782"/>
    <cellStyle name="Normal 6 2 4 2 3 3" xfId="22783"/>
    <cellStyle name="Normal 6 2 4 2 4" xfId="22784"/>
    <cellStyle name="Normal 6 2 4 2 4 2" xfId="22785"/>
    <cellStyle name="Normal 6 2 4 2 5" xfId="22786"/>
    <cellStyle name="Normal 6 2 4 3" xfId="22787"/>
    <cellStyle name="Normal 6 2 4 3 2" xfId="22788"/>
    <cellStyle name="Normal 6 2 4 3 2 2" xfId="22789"/>
    <cellStyle name="Normal 6 2 4 3 2 2 2" xfId="22790"/>
    <cellStyle name="Normal 6 2 4 3 2 2 2 2" xfId="22791"/>
    <cellStyle name="Normal 6 2 4 3 2 2 3" xfId="22792"/>
    <cellStyle name="Normal 6 2 4 3 2 3" xfId="22793"/>
    <cellStyle name="Normal 6 2 4 3 2 3 2" xfId="22794"/>
    <cellStyle name="Normal 6 2 4 3 2 4" xfId="22795"/>
    <cellStyle name="Normal 6 2 4 3 3" xfId="22796"/>
    <cellStyle name="Normal 6 2 4 3 3 2" xfId="22797"/>
    <cellStyle name="Normal 6 2 4 3 3 2 2" xfId="22798"/>
    <cellStyle name="Normal 6 2 4 3 3 3" xfId="22799"/>
    <cellStyle name="Normal 6 2 4 3 4" xfId="22800"/>
    <cellStyle name="Normal 6 2 4 3 4 2" xfId="22801"/>
    <cellStyle name="Normal 6 2 4 3 5" xfId="22802"/>
    <cellStyle name="Normal 6 2 4 4" xfId="22803"/>
    <cellStyle name="Normal 6 2 4 4 2" xfId="22804"/>
    <cellStyle name="Normal 6 2 4 4 2 2" xfId="22805"/>
    <cellStyle name="Normal 6 2 4 4 2 2 2" xfId="22806"/>
    <cellStyle name="Normal 6 2 4 4 2 3" xfId="22807"/>
    <cellStyle name="Normal 6 2 4 4 3" xfId="22808"/>
    <cellStyle name="Normal 6 2 4 4 3 2" xfId="22809"/>
    <cellStyle name="Normal 6 2 4 4 4" xfId="22810"/>
    <cellStyle name="Normal 6 2 4 5" xfId="22811"/>
    <cellStyle name="Normal 6 2 4 5 2" xfId="22812"/>
    <cellStyle name="Normal 6 2 4 5 2 2" xfId="22813"/>
    <cellStyle name="Normal 6 2 4 5 3" xfId="22814"/>
    <cellStyle name="Normal 6 2 4 6" xfId="22815"/>
    <cellStyle name="Normal 6 2 4 6 2" xfId="22816"/>
    <cellStyle name="Normal 6 2 4 7" xfId="22817"/>
    <cellStyle name="Normal 6 2 5" xfId="22818"/>
    <cellStyle name="Normal 6 2 5 2" xfId="22819"/>
    <cellStyle name="Normal 6 2 5 2 2" xfId="22820"/>
    <cellStyle name="Normal 6 2 5 2 2 2" xfId="22821"/>
    <cellStyle name="Normal 6 2 5 2 2 2 2" xfId="22822"/>
    <cellStyle name="Normal 6 2 5 2 2 2 2 2" xfId="22823"/>
    <cellStyle name="Normal 6 2 5 2 2 2 3" xfId="22824"/>
    <cellStyle name="Normal 6 2 5 2 2 3" xfId="22825"/>
    <cellStyle name="Normal 6 2 5 2 2 3 2" xfId="22826"/>
    <cellStyle name="Normal 6 2 5 2 2 4" xfId="22827"/>
    <cellStyle name="Normal 6 2 5 2 3" xfId="22828"/>
    <cellStyle name="Normal 6 2 5 2 3 2" xfId="22829"/>
    <cellStyle name="Normal 6 2 5 2 3 2 2" xfId="22830"/>
    <cellStyle name="Normal 6 2 5 2 3 3" xfId="22831"/>
    <cellStyle name="Normal 6 2 5 2 4" xfId="22832"/>
    <cellStyle name="Normal 6 2 5 2 4 2" xfId="22833"/>
    <cellStyle name="Normal 6 2 5 2 5" xfId="22834"/>
    <cellStyle name="Normal 6 2 5 3" xfId="22835"/>
    <cellStyle name="Normal 6 2 5 3 2" xfId="22836"/>
    <cellStyle name="Normal 6 2 5 3 2 2" xfId="22837"/>
    <cellStyle name="Normal 6 2 5 3 2 2 2" xfId="22838"/>
    <cellStyle name="Normal 6 2 5 3 2 3" xfId="22839"/>
    <cellStyle name="Normal 6 2 5 3 3" xfId="22840"/>
    <cellStyle name="Normal 6 2 5 3 3 2" xfId="22841"/>
    <cellStyle name="Normal 6 2 5 3 4" xfId="22842"/>
    <cellStyle name="Normal 6 2 5 4" xfId="22843"/>
    <cellStyle name="Normal 6 2 5 4 2" xfId="22844"/>
    <cellStyle name="Normal 6 2 5 4 2 2" xfId="22845"/>
    <cellStyle name="Normal 6 2 5 4 3" xfId="22846"/>
    <cellStyle name="Normal 6 2 5 5" xfId="22847"/>
    <cellStyle name="Normal 6 2 5 5 2" xfId="22848"/>
    <cellStyle name="Normal 6 2 5 6" xfId="22849"/>
    <cellStyle name="Normal 6 2 6" xfId="22850"/>
    <cellStyle name="Normal 6 2 6 2" xfId="22851"/>
    <cellStyle name="Normal 6 2 6 2 2" xfId="22852"/>
    <cellStyle name="Normal 6 2 6 2 2 2" xfId="22853"/>
    <cellStyle name="Normal 6 2 6 2 2 2 2" xfId="22854"/>
    <cellStyle name="Normal 6 2 6 2 2 3" xfId="22855"/>
    <cellStyle name="Normal 6 2 6 2 3" xfId="22856"/>
    <cellStyle name="Normal 6 2 6 2 3 2" xfId="22857"/>
    <cellStyle name="Normal 6 2 6 2 4" xfId="22858"/>
    <cellStyle name="Normal 6 2 6 3" xfId="22859"/>
    <cellStyle name="Normal 6 2 6 3 2" xfId="22860"/>
    <cellStyle name="Normal 6 2 6 3 2 2" xfId="22861"/>
    <cellStyle name="Normal 6 2 6 3 3" xfId="22862"/>
    <cellStyle name="Normal 6 2 6 4" xfId="22863"/>
    <cellStyle name="Normal 6 2 6 4 2" xfId="22864"/>
    <cellStyle name="Normal 6 2 6 5" xfId="22865"/>
    <cellStyle name="Normal 6 2 7" xfId="22866"/>
    <cellStyle name="Normal 6 2 7 2" xfId="22867"/>
    <cellStyle name="Normal 6 2 7 2 2" xfId="22868"/>
    <cellStyle name="Normal 6 2 7 2 2 2" xfId="22869"/>
    <cellStyle name="Normal 6 2 7 2 3" xfId="22870"/>
    <cellStyle name="Normal 6 2 7 3" xfId="22871"/>
    <cellStyle name="Normal 6 2 7 3 2" xfId="22872"/>
    <cellStyle name="Normal 6 2 7 4" xfId="22873"/>
    <cellStyle name="Normal 6 2 8" xfId="22874"/>
    <cellStyle name="Normal 6 2 8 2" xfId="22875"/>
    <cellStyle name="Normal 6 2 8 2 2" xfId="22876"/>
    <cellStyle name="Normal 6 2 8 3" xfId="22877"/>
    <cellStyle name="Normal 6 2 9" xfId="22878"/>
    <cellStyle name="Normal 6 2 9 2" xfId="22879"/>
    <cellStyle name="Normal 6 3" xfId="22880"/>
    <cellStyle name="Normal 6 3 2" xfId="22881"/>
    <cellStyle name="Normal 6 3 2 2" xfId="22882"/>
    <cellStyle name="Normal 6 3 2 2 2" xfId="22883"/>
    <cellStyle name="Normal 6 3 2 2 2 2" xfId="22884"/>
    <cellStyle name="Normal 6 3 2 2 2 2 2" xfId="22885"/>
    <cellStyle name="Normal 6 3 2 2 2 2 2 2" xfId="22886"/>
    <cellStyle name="Normal 6 3 2 2 2 2 2 2 2" xfId="22887"/>
    <cellStyle name="Normal 6 3 2 2 2 2 2 3" xfId="22888"/>
    <cellStyle name="Normal 6 3 2 2 2 2 3" xfId="22889"/>
    <cellStyle name="Normal 6 3 2 2 2 2 3 2" xfId="22890"/>
    <cellStyle name="Normal 6 3 2 2 2 2 4" xfId="22891"/>
    <cellStyle name="Normal 6 3 2 2 2 3" xfId="22892"/>
    <cellStyle name="Normal 6 3 2 2 2 3 2" xfId="22893"/>
    <cellStyle name="Normal 6 3 2 2 2 3 2 2" xfId="22894"/>
    <cellStyle name="Normal 6 3 2 2 2 3 3" xfId="22895"/>
    <cellStyle name="Normal 6 3 2 2 2 4" xfId="22896"/>
    <cellStyle name="Normal 6 3 2 2 2 4 2" xfId="22897"/>
    <cellStyle name="Normal 6 3 2 2 2 5" xfId="22898"/>
    <cellStyle name="Normal 6 3 2 2 3" xfId="22899"/>
    <cellStyle name="Normal 6 3 2 2 3 2" xfId="22900"/>
    <cellStyle name="Normal 6 3 2 2 3 2 2" xfId="22901"/>
    <cellStyle name="Normal 6 3 2 2 3 2 2 2" xfId="22902"/>
    <cellStyle name="Normal 6 3 2 2 3 2 2 2 2" xfId="22903"/>
    <cellStyle name="Normal 6 3 2 2 3 2 2 3" xfId="22904"/>
    <cellStyle name="Normal 6 3 2 2 3 2 3" xfId="22905"/>
    <cellStyle name="Normal 6 3 2 2 3 2 3 2" xfId="22906"/>
    <cellStyle name="Normal 6 3 2 2 3 2 4" xfId="22907"/>
    <cellStyle name="Normal 6 3 2 2 3 3" xfId="22908"/>
    <cellStyle name="Normal 6 3 2 2 3 3 2" xfId="22909"/>
    <cellStyle name="Normal 6 3 2 2 3 3 2 2" xfId="22910"/>
    <cellStyle name="Normal 6 3 2 2 3 3 3" xfId="22911"/>
    <cellStyle name="Normal 6 3 2 2 3 4" xfId="22912"/>
    <cellStyle name="Normal 6 3 2 2 3 4 2" xfId="22913"/>
    <cellStyle name="Normal 6 3 2 2 3 5" xfId="22914"/>
    <cellStyle name="Normal 6 3 2 2 4" xfId="22915"/>
    <cellStyle name="Normal 6 3 2 2 4 2" xfId="22916"/>
    <cellStyle name="Normal 6 3 2 2 4 2 2" xfId="22917"/>
    <cellStyle name="Normal 6 3 2 2 4 2 2 2" xfId="22918"/>
    <cellStyle name="Normal 6 3 2 2 4 2 3" xfId="22919"/>
    <cellStyle name="Normal 6 3 2 2 4 3" xfId="22920"/>
    <cellStyle name="Normal 6 3 2 2 4 3 2" xfId="22921"/>
    <cellStyle name="Normal 6 3 2 2 4 4" xfId="22922"/>
    <cellStyle name="Normal 6 3 2 2 5" xfId="22923"/>
    <cellStyle name="Normal 6 3 2 2 5 2" xfId="22924"/>
    <cellStyle name="Normal 6 3 2 2 5 2 2" xfId="22925"/>
    <cellStyle name="Normal 6 3 2 2 5 3" xfId="22926"/>
    <cellStyle name="Normal 6 3 2 2 6" xfId="22927"/>
    <cellStyle name="Normal 6 3 2 2 6 2" xfId="22928"/>
    <cellStyle name="Normal 6 3 2 2 7" xfId="22929"/>
    <cellStyle name="Normal 6 3 2 3" xfId="22930"/>
    <cellStyle name="Normal 6 3 2 3 2" xfId="22931"/>
    <cellStyle name="Normal 6 3 2 3 2 2" xfId="22932"/>
    <cellStyle name="Normal 6 3 2 3 2 2 2" xfId="22933"/>
    <cellStyle name="Normal 6 3 2 3 2 2 2 2" xfId="22934"/>
    <cellStyle name="Normal 6 3 2 3 2 2 3" xfId="22935"/>
    <cellStyle name="Normal 6 3 2 3 2 3" xfId="22936"/>
    <cellStyle name="Normal 6 3 2 3 2 3 2" xfId="22937"/>
    <cellStyle name="Normal 6 3 2 3 2 4" xfId="22938"/>
    <cellStyle name="Normal 6 3 2 3 3" xfId="22939"/>
    <cellStyle name="Normal 6 3 2 3 3 2" xfId="22940"/>
    <cellStyle name="Normal 6 3 2 3 3 2 2" xfId="22941"/>
    <cellStyle name="Normal 6 3 2 3 3 3" xfId="22942"/>
    <cellStyle name="Normal 6 3 2 3 4" xfId="22943"/>
    <cellStyle name="Normal 6 3 2 3 4 2" xfId="22944"/>
    <cellStyle name="Normal 6 3 2 3 5" xfId="22945"/>
    <cellStyle name="Normal 6 3 2 4" xfId="22946"/>
    <cellStyle name="Normal 6 3 2 4 2" xfId="22947"/>
    <cellStyle name="Normal 6 3 2 4 2 2" xfId="22948"/>
    <cellStyle name="Normal 6 3 2 4 2 2 2" xfId="22949"/>
    <cellStyle name="Normal 6 3 2 4 2 2 2 2" xfId="22950"/>
    <cellStyle name="Normal 6 3 2 4 2 2 3" xfId="22951"/>
    <cellStyle name="Normal 6 3 2 4 2 3" xfId="22952"/>
    <cellStyle name="Normal 6 3 2 4 2 3 2" xfId="22953"/>
    <cellStyle name="Normal 6 3 2 4 2 4" xfId="22954"/>
    <cellStyle name="Normal 6 3 2 4 3" xfId="22955"/>
    <cellStyle name="Normal 6 3 2 4 3 2" xfId="22956"/>
    <cellStyle name="Normal 6 3 2 4 3 2 2" xfId="22957"/>
    <cellStyle name="Normal 6 3 2 4 3 3" xfId="22958"/>
    <cellStyle name="Normal 6 3 2 4 4" xfId="22959"/>
    <cellStyle name="Normal 6 3 2 4 4 2" xfId="22960"/>
    <cellStyle name="Normal 6 3 2 4 5" xfId="22961"/>
    <cellStyle name="Normal 6 3 2 5" xfId="22962"/>
    <cellStyle name="Normal 6 3 2 5 2" xfId="22963"/>
    <cellStyle name="Normal 6 3 2 5 2 2" xfId="22964"/>
    <cellStyle name="Normal 6 3 2 5 2 2 2" xfId="22965"/>
    <cellStyle name="Normal 6 3 2 5 2 3" xfId="22966"/>
    <cellStyle name="Normal 6 3 2 5 3" xfId="22967"/>
    <cellStyle name="Normal 6 3 2 5 3 2" xfId="22968"/>
    <cellStyle name="Normal 6 3 2 5 4" xfId="22969"/>
    <cellStyle name="Normal 6 3 2 6" xfId="22970"/>
    <cellStyle name="Normal 6 3 2 6 2" xfId="22971"/>
    <cellStyle name="Normal 6 3 2 6 2 2" xfId="22972"/>
    <cellStyle name="Normal 6 3 2 6 3" xfId="22973"/>
    <cellStyle name="Normal 6 3 2 7" xfId="22974"/>
    <cellStyle name="Normal 6 3 2 7 2" xfId="22975"/>
    <cellStyle name="Normal 6 3 2 8" xfId="22976"/>
    <cellStyle name="Normal 6 3 3" xfId="22977"/>
    <cellStyle name="Normal 6 3 3 2" xfId="22978"/>
    <cellStyle name="Normal 6 3 3 2 2" xfId="22979"/>
    <cellStyle name="Normal 6 3 3 2 2 2" xfId="22980"/>
    <cellStyle name="Normal 6 3 3 2 2 2 2" xfId="22981"/>
    <cellStyle name="Normal 6 3 3 2 2 2 2 2" xfId="22982"/>
    <cellStyle name="Normal 6 3 3 2 2 2 3" xfId="22983"/>
    <cellStyle name="Normal 6 3 3 2 2 3" xfId="22984"/>
    <cellStyle name="Normal 6 3 3 2 2 3 2" xfId="22985"/>
    <cellStyle name="Normal 6 3 3 2 2 4" xfId="22986"/>
    <cellStyle name="Normal 6 3 3 2 3" xfId="22987"/>
    <cellStyle name="Normal 6 3 3 2 3 2" xfId="22988"/>
    <cellStyle name="Normal 6 3 3 2 3 2 2" xfId="22989"/>
    <cellStyle name="Normal 6 3 3 2 3 3" xfId="22990"/>
    <cellStyle name="Normal 6 3 3 2 4" xfId="22991"/>
    <cellStyle name="Normal 6 3 3 2 4 2" xfId="22992"/>
    <cellStyle name="Normal 6 3 3 2 5" xfId="22993"/>
    <cellStyle name="Normal 6 3 3 3" xfId="22994"/>
    <cellStyle name="Normal 6 3 3 3 2" xfId="22995"/>
    <cellStyle name="Normal 6 3 3 3 2 2" xfId="22996"/>
    <cellStyle name="Normal 6 3 3 3 2 2 2" xfId="22997"/>
    <cellStyle name="Normal 6 3 3 3 2 2 2 2" xfId="22998"/>
    <cellStyle name="Normal 6 3 3 3 2 2 3" xfId="22999"/>
    <cellStyle name="Normal 6 3 3 3 2 3" xfId="23000"/>
    <cellStyle name="Normal 6 3 3 3 2 3 2" xfId="23001"/>
    <cellStyle name="Normal 6 3 3 3 2 4" xfId="23002"/>
    <cellStyle name="Normal 6 3 3 3 3" xfId="23003"/>
    <cellStyle name="Normal 6 3 3 3 3 2" xfId="23004"/>
    <cellStyle name="Normal 6 3 3 3 3 2 2" xfId="23005"/>
    <cellStyle name="Normal 6 3 3 3 3 3" xfId="23006"/>
    <cellStyle name="Normal 6 3 3 3 4" xfId="23007"/>
    <cellStyle name="Normal 6 3 3 3 4 2" xfId="23008"/>
    <cellStyle name="Normal 6 3 3 3 5" xfId="23009"/>
    <cellStyle name="Normal 6 3 3 4" xfId="23010"/>
    <cellStyle name="Normal 6 3 3 4 2" xfId="23011"/>
    <cellStyle name="Normal 6 3 3 4 2 2" xfId="23012"/>
    <cellStyle name="Normal 6 3 3 4 2 2 2" xfId="23013"/>
    <cellStyle name="Normal 6 3 3 4 2 3" xfId="23014"/>
    <cellStyle name="Normal 6 3 3 4 3" xfId="23015"/>
    <cellStyle name="Normal 6 3 3 4 3 2" xfId="23016"/>
    <cellStyle name="Normal 6 3 3 4 4" xfId="23017"/>
    <cellStyle name="Normal 6 3 3 5" xfId="23018"/>
    <cellStyle name="Normal 6 3 3 5 2" xfId="23019"/>
    <cellStyle name="Normal 6 3 3 5 2 2" xfId="23020"/>
    <cellStyle name="Normal 6 3 3 5 3" xfId="23021"/>
    <cellStyle name="Normal 6 3 3 6" xfId="23022"/>
    <cellStyle name="Normal 6 3 3 6 2" xfId="23023"/>
    <cellStyle name="Normal 6 3 3 7" xfId="23024"/>
    <cellStyle name="Normal 6 3 4" xfId="23025"/>
    <cellStyle name="Normal 6 3 4 2" xfId="23026"/>
    <cellStyle name="Normal 6 3 4 2 2" xfId="23027"/>
    <cellStyle name="Normal 6 3 4 2 2 2" xfId="23028"/>
    <cellStyle name="Normal 6 3 4 2 2 2 2" xfId="23029"/>
    <cellStyle name="Normal 6 3 4 2 2 2 2 2" xfId="23030"/>
    <cellStyle name="Normal 6 3 4 2 2 2 3" xfId="23031"/>
    <cellStyle name="Normal 6 3 4 2 2 3" xfId="23032"/>
    <cellStyle name="Normal 6 3 4 2 2 3 2" xfId="23033"/>
    <cellStyle name="Normal 6 3 4 2 2 4" xfId="23034"/>
    <cellStyle name="Normal 6 3 4 2 3" xfId="23035"/>
    <cellStyle name="Normal 6 3 4 2 3 2" xfId="23036"/>
    <cellStyle name="Normal 6 3 4 2 3 2 2" xfId="23037"/>
    <cellStyle name="Normal 6 3 4 2 3 3" xfId="23038"/>
    <cellStyle name="Normal 6 3 4 2 4" xfId="23039"/>
    <cellStyle name="Normal 6 3 4 2 4 2" xfId="23040"/>
    <cellStyle name="Normal 6 3 4 2 5" xfId="23041"/>
    <cellStyle name="Normal 6 3 4 3" xfId="23042"/>
    <cellStyle name="Normal 6 3 4 3 2" xfId="23043"/>
    <cellStyle name="Normal 6 3 4 3 2 2" xfId="23044"/>
    <cellStyle name="Normal 6 3 4 3 2 2 2" xfId="23045"/>
    <cellStyle name="Normal 6 3 4 3 2 3" xfId="23046"/>
    <cellStyle name="Normal 6 3 4 3 3" xfId="23047"/>
    <cellStyle name="Normal 6 3 4 3 3 2" xfId="23048"/>
    <cellStyle name="Normal 6 3 4 3 4" xfId="23049"/>
    <cellStyle name="Normal 6 3 4 4" xfId="23050"/>
    <cellStyle name="Normal 6 3 4 4 2" xfId="23051"/>
    <cellStyle name="Normal 6 3 4 4 2 2" xfId="23052"/>
    <cellStyle name="Normal 6 3 4 4 3" xfId="23053"/>
    <cellStyle name="Normal 6 3 4 5" xfId="23054"/>
    <cellStyle name="Normal 6 3 4 5 2" xfId="23055"/>
    <cellStyle name="Normal 6 3 4 6" xfId="23056"/>
    <cellStyle name="Normal 6 3 5" xfId="23057"/>
    <cellStyle name="Normal 6 3 5 2" xfId="23058"/>
    <cellStyle name="Normal 6 3 5 2 2" xfId="23059"/>
    <cellStyle name="Normal 6 3 5 2 2 2" xfId="23060"/>
    <cellStyle name="Normal 6 3 5 2 2 2 2" xfId="23061"/>
    <cellStyle name="Normal 6 3 5 2 2 3" xfId="23062"/>
    <cellStyle name="Normal 6 3 5 2 3" xfId="23063"/>
    <cellStyle name="Normal 6 3 5 2 3 2" xfId="23064"/>
    <cellStyle name="Normal 6 3 5 2 4" xfId="23065"/>
    <cellStyle name="Normal 6 3 5 3" xfId="23066"/>
    <cellStyle name="Normal 6 3 5 3 2" xfId="23067"/>
    <cellStyle name="Normal 6 3 5 3 2 2" xfId="23068"/>
    <cellStyle name="Normal 6 3 5 3 3" xfId="23069"/>
    <cellStyle name="Normal 6 3 5 4" xfId="23070"/>
    <cellStyle name="Normal 6 3 5 4 2" xfId="23071"/>
    <cellStyle name="Normal 6 3 5 5" xfId="23072"/>
    <cellStyle name="Normal 6 3 6" xfId="23073"/>
    <cellStyle name="Normal 6 3 6 2" xfId="23074"/>
    <cellStyle name="Normal 6 3 6 2 2" xfId="23075"/>
    <cellStyle name="Normal 6 3 6 2 2 2" xfId="23076"/>
    <cellStyle name="Normal 6 3 6 2 3" xfId="23077"/>
    <cellStyle name="Normal 6 3 6 3" xfId="23078"/>
    <cellStyle name="Normal 6 3 6 3 2" xfId="23079"/>
    <cellStyle name="Normal 6 3 6 4" xfId="23080"/>
    <cellStyle name="Normal 6 3 7" xfId="23081"/>
    <cellStyle name="Normal 6 3 7 2" xfId="23082"/>
    <cellStyle name="Normal 6 3 7 2 2" xfId="23083"/>
    <cellStyle name="Normal 6 3 7 3" xfId="23084"/>
    <cellStyle name="Normal 6 3 8" xfId="23085"/>
    <cellStyle name="Normal 6 3 8 2" xfId="23086"/>
    <cellStyle name="Normal 6 3 9" xfId="23087"/>
    <cellStyle name="Normal 6 4" xfId="23088"/>
    <cellStyle name="Normal 6 4 2" xfId="23089"/>
    <cellStyle name="Normal 6 4 2 2" xfId="23090"/>
    <cellStyle name="Normal 6 4 2 2 2" xfId="23091"/>
    <cellStyle name="Normal 6 4 2 2 2 2" xfId="23092"/>
    <cellStyle name="Normal 6 4 2 2 2 2 2" xfId="23093"/>
    <cellStyle name="Normal 6 4 2 2 2 2 2 2" xfId="23094"/>
    <cellStyle name="Normal 6 4 2 2 2 2 3" xfId="23095"/>
    <cellStyle name="Normal 6 4 2 2 2 3" xfId="23096"/>
    <cellStyle name="Normal 6 4 2 2 2 3 2" xfId="23097"/>
    <cellStyle name="Normal 6 4 2 2 2 4" xfId="23098"/>
    <cellStyle name="Normal 6 4 2 2 3" xfId="23099"/>
    <cellStyle name="Normal 6 4 2 2 3 2" xfId="23100"/>
    <cellStyle name="Normal 6 4 2 2 3 2 2" xfId="23101"/>
    <cellStyle name="Normal 6 4 2 2 3 3" xfId="23102"/>
    <cellStyle name="Normal 6 4 2 2 4" xfId="23103"/>
    <cellStyle name="Normal 6 4 2 2 4 2" xfId="23104"/>
    <cellStyle name="Normal 6 4 2 2 5" xfId="23105"/>
    <cellStyle name="Normal 6 4 2 3" xfId="23106"/>
    <cellStyle name="Normal 6 4 2 3 2" xfId="23107"/>
    <cellStyle name="Normal 6 4 2 3 2 2" xfId="23108"/>
    <cellStyle name="Normal 6 4 2 3 2 2 2" xfId="23109"/>
    <cellStyle name="Normal 6 4 2 3 2 2 2 2" xfId="23110"/>
    <cellStyle name="Normal 6 4 2 3 2 2 3" xfId="23111"/>
    <cellStyle name="Normal 6 4 2 3 2 3" xfId="23112"/>
    <cellStyle name="Normal 6 4 2 3 2 3 2" xfId="23113"/>
    <cellStyle name="Normal 6 4 2 3 2 4" xfId="23114"/>
    <cellStyle name="Normal 6 4 2 3 3" xfId="23115"/>
    <cellStyle name="Normal 6 4 2 3 3 2" xfId="23116"/>
    <cellStyle name="Normal 6 4 2 3 3 2 2" xfId="23117"/>
    <cellStyle name="Normal 6 4 2 3 3 3" xfId="23118"/>
    <cellStyle name="Normal 6 4 2 3 4" xfId="23119"/>
    <cellStyle name="Normal 6 4 2 3 4 2" xfId="23120"/>
    <cellStyle name="Normal 6 4 2 3 5" xfId="23121"/>
    <cellStyle name="Normal 6 4 2 4" xfId="23122"/>
    <cellStyle name="Normal 6 4 2 4 2" xfId="23123"/>
    <cellStyle name="Normal 6 4 2 4 2 2" xfId="23124"/>
    <cellStyle name="Normal 6 4 2 4 2 2 2" xfId="23125"/>
    <cellStyle name="Normal 6 4 2 4 2 3" xfId="23126"/>
    <cellStyle name="Normal 6 4 2 4 3" xfId="23127"/>
    <cellStyle name="Normal 6 4 2 4 3 2" xfId="23128"/>
    <cellStyle name="Normal 6 4 2 4 4" xfId="23129"/>
    <cellStyle name="Normal 6 4 2 5" xfId="23130"/>
    <cellStyle name="Normal 6 4 2 5 2" xfId="23131"/>
    <cellStyle name="Normal 6 4 2 5 2 2" xfId="23132"/>
    <cellStyle name="Normal 6 4 2 5 3" xfId="23133"/>
    <cellStyle name="Normal 6 4 2 6" xfId="23134"/>
    <cellStyle name="Normal 6 4 2 6 2" xfId="23135"/>
    <cellStyle name="Normal 6 4 2 7" xfId="23136"/>
    <cellStyle name="Normal 6 4 3" xfId="23137"/>
    <cellStyle name="Normal 6 4 3 2" xfId="23138"/>
    <cellStyle name="Normal 6 4 3 2 2" xfId="23139"/>
    <cellStyle name="Normal 6 4 3 2 2 2" xfId="23140"/>
    <cellStyle name="Normal 6 4 3 2 2 2 2" xfId="23141"/>
    <cellStyle name="Normal 6 4 3 2 2 3" xfId="23142"/>
    <cellStyle name="Normal 6 4 3 2 3" xfId="23143"/>
    <cellStyle name="Normal 6 4 3 2 3 2" xfId="23144"/>
    <cellStyle name="Normal 6 4 3 2 4" xfId="23145"/>
    <cellStyle name="Normal 6 4 3 3" xfId="23146"/>
    <cellStyle name="Normal 6 4 3 3 2" xfId="23147"/>
    <cellStyle name="Normal 6 4 3 3 2 2" xfId="23148"/>
    <cellStyle name="Normal 6 4 3 3 3" xfId="23149"/>
    <cellStyle name="Normal 6 4 3 4" xfId="23150"/>
    <cellStyle name="Normal 6 4 3 4 2" xfId="23151"/>
    <cellStyle name="Normal 6 4 3 5" xfId="23152"/>
    <cellStyle name="Normal 6 4 4" xfId="23153"/>
    <cellStyle name="Normal 6 4 4 2" xfId="23154"/>
    <cellStyle name="Normal 6 4 4 2 2" xfId="23155"/>
    <cellStyle name="Normal 6 4 4 2 2 2" xfId="23156"/>
    <cellStyle name="Normal 6 4 4 2 2 2 2" xfId="23157"/>
    <cellStyle name="Normal 6 4 4 2 2 3" xfId="23158"/>
    <cellStyle name="Normal 6 4 4 2 3" xfId="23159"/>
    <cellStyle name="Normal 6 4 4 2 3 2" xfId="23160"/>
    <cellStyle name="Normal 6 4 4 2 4" xfId="23161"/>
    <cellStyle name="Normal 6 4 4 3" xfId="23162"/>
    <cellStyle name="Normal 6 4 4 3 2" xfId="23163"/>
    <cellStyle name="Normal 6 4 4 3 2 2" xfId="23164"/>
    <cellStyle name="Normal 6 4 4 3 3" xfId="23165"/>
    <cellStyle name="Normal 6 4 4 4" xfId="23166"/>
    <cellStyle name="Normal 6 4 4 4 2" xfId="23167"/>
    <cellStyle name="Normal 6 4 4 5" xfId="23168"/>
    <cellStyle name="Normal 6 4 5" xfId="23169"/>
    <cellStyle name="Normal 6 4 5 2" xfId="23170"/>
    <cellStyle name="Normal 6 4 5 2 2" xfId="23171"/>
    <cellStyle name="Normal 6 4 5 2 2 2" xfId="23172"/>
    <cellStyle name="Normal 6 4 5 2 3" xfId="23173"/>
    <cellStyle name="Normal 6 4 5 3" xfId="23174"/>
    <cellStyle name="Normal 6 4 5 3 2" xfId="23175"/>
    <cellStyle name="Normal 6 4 5 4" xfId="23176"/>
    <cellStyle name="Normal 6 4 6" xfId="23177"/>
    <cellStyle name="Normal 6 4 6 2" xfId="23178"/>
    <cellStyle name="Normal 6 4 6 2 2" xfId="23179"/>
    <cellStyle name="Normal 6 4 6 3" xfId="23180"/>
    <cellStyle name="Normal 6 4 7" xfId="23181"/>
    <cellStyle name="Normal 6 4 7 2" xfId="23182"/>
    <cellStyle name="Normal 6 4 8" xfId="23183"/>
    <cellStyle name="Normal 6 5" xfId="23184"/>
    <cellStyle name="Normal 6 5 2" xfId="23185"/>
    <cellStyle name="Normal 6 5 2 2" xfId="23186"/>
    <cellStyle name="Normal 6 5 2 2 2" xfId="23187"/>
    <cellStyle name="Normal 6 5 2 2 2 2" xfId="23188"/>
    <cellStyle name="Normal 6 5 2 2 2 2 2" xfId="23189"/>
    <cellStyle name="Normal 6 5 2 2 2 2 2 2" xfId="23190"/>
    <cellStyle name="Normal 6 5 2 2 2 2 3" xfId="23191"/>
    <cellStyle name="Normal 6 5 2 2 2 3" xfId="23192"/>
    <cellStyle name="Normal 6 5 2 2 2 3 2" xfId="23193"/>
    <cellStyle name="Normal 6 5 2 2 2 4" xfId="23194"/>
    <cellStyle name="Normal 6 5 2 2 3" xfId="23195"/>
    <cellStyle name="Normal 6 5 2 2 3 2" xfId="23196"/>
    <cellStyle name="Normal 6 5 2 2 3 2 2" xfId="23197"/>
    <cellStyle name="Normal 6 5 2 2 3 3" xfId="23198"/>
    <cellStyle name="Normal 6 5 2 2 4" xfId="23199"/>
    <cellStyle name="Normal 6 5 2 2 4 2" xfId="23200"/>
    <cellStyle name="Normal 6 5 2 2 5" xfId="23201"/>
    <cellStyle name="Normal 6 5 2 3" xfId="23202"/>
    <cellStyle name="Normal 6 5 2 3 2" xfId="23203"/>
    <cellStyle name="Normal 6 5 2 3 2 2" xfId="23204"/>
    <cellStyle name="Normal 6 5 2 3 2 2 2" xfId="23205"/>
    <cellStyle name="Normal 6 5 2 3 2 2 2 2" xfId="23206"/>
    <cellStyle name="Normal 6 5 2 3 2 2 3" xfId="23207"/>
    <cellStyle name="Normal 6 5 2 3 2 3" xfId="23208"/>
    <cellStyle name="Normal 6 5 2 3 2 3 2" xfId="23209"/>
    <cellStyle name="Normal 6 5 2 3 2 4" xfId="23210"/>
    <cellStyle name="Normal 6 5 2 3 3" xfId="23211"/>
    <cellStyle name="Normal 6 5 2 3 3 2" xfId="23212"/>
    <cellStyle name="Normal 6 5 2 3 3 2 2" xfId="23213"/>
    <cellStyle name="Normal 6 5 2 3 3 3" xfId="23214"/>
    <cellStyle name="Normal 6 5 2 3 4" xfId="23215"/>
    <cellStyle name="Normal 6 5 2 3 4 2" xfId="23216"/>
    <cellStyle name="Normal 6 5 2 3 5" xfId="23217"/>
    <cellStyle name="Normal 6 5 2 4" xfId="23218"/>
    <cellStyle name="Normal 6 5 2 4 2" xfId="23219"/>
    <cellStyle name="Normal 6 5 2 4 2 2" xfId="23220"/>
    <cellStyle name="Normal 6 5 2 4 2 2 2" xfId="23221"/>
    <cellStyle name="Normal 6 5 2 4 2 3" xfId="23222"/>
    <cellStyle name="Normal 6 5 2 4 3" xfId="23223"/>
    <cellStyle name="Normal 6 5 2 4 3 2" xfId="23224"/>
    <cellStyle name="Normal 6 5 2 4 4" xfId="23225"/>
    <cellStyle name="Normal 6 5 2 5" xfId="23226"/>
    <cellStyle name="Normal 6 5 2 5 2" xfId="23227"/>
    <cellStyle name="Normal 6 5 2 5 2 2" xfId="23228"/>
    <cellStyle name="Normal 6 5 2 5 3" xfId="23229"/>
    <cellStyle name="Normal 6 5 2 6" xfId="23230"/>
    <cellStyle name="Normal 6 5 2 6 2" xfId="23231"/>
    <cellStyle name="Normal 6 5 2 7" xfId="23232"/>
    <cellStyle name="Normal 6 5 3" xfId="23233"/>
    <cellStyle name="Normal 6 5 3 2" xfId="23234"/>
    <cellStyle name="Normal 6 5 3 2 2" xfId="23235"/>
    <cellStyle name="Normal 6 5 3 2 2 2" xfId="23236"/>
    <cellStyle name="Normal 6 5 3 2 2 2 2" xfId="23237"/>
    <cellStyle name="Normal 6 5 3 2 2 3" xfId="23238"/>
    <cellStyle name="Normal 6 5 3 2 3" xfId="23239"/>
    <cellStyle name="Normal 6 5 3 2 3 2" xfId="23240"/>
    <cellStyle name="Normal 6 5 3 2 4" xfId="23241"/>
    <cellStyle name="Normal 6 5 3 3" xfId="23242"/>
    <cellStyle name="Normal 6 5 3 3 2" xfId="23243"/>
    <cellStyle name="Normal 6 5 3 3 2 2" xfId="23244"/>
    <cellStyle name="Normal 6 5 3 3 3" xfId="23245"/>
    <cellStyle name="Normal 6 5 3 4" xfId="23246"/>
    <cellStyle name="Normal 6 5 3 4 2" xfId="23247"/>
    <cellStyle name="Normal 6 5 3 5" xfId="23248"/>
    <cellStyle name="Normal 6 5 4" xfId="23249"/>
    <cellStyle name="Normal 6 5 4 2" xfId="23250"/>
    <cellStyle name="Normal 6 5 4 2 2" xfId="23251"/>
    <cellStyle name="Normal 6 5 4 2 2 2" xfId="23252"/>
    <cellStyle name="Normal 6 5 4 2 2 2 2" xfId="23253"/>
    <cellStyle name="Normal 6 5 4 2 2 3" xfId="23254"/>
    <cellStyle name="Normal 6 5 4 2 3" xfId="23255"/>
    <cellStyle name="Normal 6 5 4 2 3 2" xfId="23256"/>
    <cellStyle name="Normal 6 5 4 2 4" xfId="23257"/>
    <cellStyle name="Normal 6 5 4 3" xfId="23258"/>
    <cellStyle name="Normal 6 5 4 3 2" xfId="23259"/>
    <cellStyle name="Normal 6 5 4 3 2 2" xfId="23260"/>
    <cellStyle name="Normal 6 5 4 3 3" xfId="23261"/>
    <cellStyle name="Normal 6 5 4 4" xfId="23262"/>
    <cellStyle name="Normal 6 5 4 4 2" xfId="23263"/>
    <cellStyle name="Normal 6 5 4 5" xfId="23264"/>
    <cellStyle name="Normal 6 5 5" xfId="23265"/>
    <cellStyle name="Normal 6 5 5 2" xfId="23266"/>
    <cellStyle name="Normal 6 5 5 2 2" xfId="23267"/>
    <cellStyle name="Normal 6 5 5 2 2 2" xfId="23268"/>
    <cellStyle name="Normal 6 5 5 2 3" xfId="23269"/>
    <cellStyle name="Normal 6 5 5 3" xfId="23270"/>
    <cellStyle name="Normal 6 5 5 3 2" xfId="23271"/>
    <cellStyle name="Normal 6 5 5 4" xfId="23272"/>
    <cellStyle name="Normal 6 5 6" xfId="23273"/>
    <cellStyle name="Normal 6 5 6 2" xfId="23274"/>
    <cellStyle name="Normal 6 5 6 2 2" xfId="23275"/>
    <cellStyle name="Normal 6 5 6 3" xfId="23276"/>
    <cellStyle name="Normal 6 5 7" xfId="23277"/>
    <cellStyle name="Normal 6 5 7 2" xfId="23278"/>
    <cellStyle name="Normal 6 5 8" xfId="23279"/>
    <cellStyle name="Normal 6 6" xfId="23280"/>
    <cellStyle name="Normal 6 6 2" xfId="23281"/>
    <cellStyle name="Normal 6 6 2 2" xfId="23282"/>
    <cellStyle name="Normal 6 6 2 2 2" xfId="23283"/>
    <cellStyle name="Normal 6 6 2 2 2 2" xfId="23284"/>
    <cellStyle name="Normal 6 6 2 2 2 2 2" xfId="23285"/>
    <cellStyle name="Normal 6 6 2 2 2 3" xfId="23286"/>
    <cellStyle name="Normal 6 6 2 2 3" xfId="23287"/>
    <cellStyle name="Normal 6 6 2 2 3 2" xfId="23288"/>
    <cellStyle name="Normal 6 6 2 2 4" xfId="23289"/>
    <cellStyle name="Normal 6 6 2 3" xfId="23290"/>
    <cellStyle name="Normal 6 6 2 3 2" xfId="23291"/>
    <cellStyle name="Normal 6 6 2 3 2 2" xfId="23292"/>
    <cellStyle name="Normal 6 6 2 3 3" xfId="23293"/>
    <cellStyle name="Normal 6 6 2 4" xfId="23294"/>
    <cellStyle name="Normal 6 6 2 4 2" xfId="23295"/>
    <cellStyle name="Normal 6 6 2 5" xfId="23296"/>
    <cellStyle name="Normal 6 6 3" xfId="23297"/>
    <cellStyle name="Normal 6 6 3 2" xfId="23298"/>
    <cellStyle name="Normal 6 6 3 2 2" xfId="23299"/>
    <cellStyle name="Normal 6 6 3 2 2 2" xfId="23300"/>
    <cellStyle name="Normal 6 6 3 2 2 2 2" xfId="23301"/>
    <cellStyle name="Normal 6 6 3 2 2 3" xfId="23302"/>
    <cellStyle name="Normal 6 6 3 2 3" xfId="23303"/>
    <cellStyle name="Normal 6 6 3 2 3 2" xfId="23304"/>
    <cellStyle name="Normal 6 6 3 2 4" xfId="23305"/>
    <cellStyle name="Normal 6 6 3 3" xfId="23306"/>
    <cellStyle name="Normal 6 6 3 3 2" xfId="23307"/>
    <cellStyle name="Normal 6 6 3 3 2 2" xfId="23308"/>
    <cellStyle name="Normal 6 6 3 3 3" xfId="23309"/>
    <cellStyle name="Normal 6 6 3 4" xfId="23310"/>
    <cellStyle name="Normal 6 6 3 4 2" xfId="23311"/>
    <cellStyle name="Normal 6 6 3 5" xfId="23312"/>
    <cellStyle name="Normal 6 6 4" xfId="23313"/>
    <cellStyle name="Normal 6 6 4 2" xfId="23314"/>
    <cellStyle name="Normal 6 6 4 2 2" xfId="23315"/>
    <cellStyle name="Normal 6 6 4 2 2 2" xfId="23316"/>
    <cellStyle name="Normal 6 6 4 2 3" xfId="23317"/>
    <cellStyle name="Normal 6 6 4 3" xfId="23318"/>
    <cellStyle name="Normal 6 6 4 3 2" xfId="23319"/>
    <cellStyle name="Normal 6 6 4 4" xfId="23320"/>
    <cellStyle name="Normal 6 6 5" xfId="23321"/>
    <cellStyle name="Normal 6 6 5 2" xfId="23322"/>
    <cellStyle name="Normal 6 6 5 2 2" xfId="23323"/>
    <cellStyle name="Normal 6 6 5 3" xfId="23324"/>
    <cellStyle name="Normal 6 6 6" xfId="23325"/>
    <cellStyle name="Normal 6 6 6 2" xfId="23326"/>
    <cellStyle name="Normal 6 6 7" xfId="23327"/>
    <cellStyle name="Normal 6 7" xfId="23328"/>
    <cellStyle name="Normal 6 7 2" xfId="23329"/>
    <cellStyle name="Normal 6 7 2 2" xfId="23330"/>
    <cellStyle name="Normal 6 7 2 2 2" xfId="23331"/>
    <cellStyle name="Normal 6 7 2 2 2 2" xfId="23332"/>
    <cellStyle name="Normal 6 7 2 2 2 2 2" xfId="23333"/>
    <cellStyle name="Normal 6 7 2 2 2 3" xfId="23334"/>
    <cellStyle name="Normal 6 7 2 2 3" xfId="23335"/>
    <cellStyle name="Normal 6 7 2 2 3 2" xfId="23336"/>
    <cellStyle name="Normal 6 7 2 2 4" xfId="23337"/>
    <cellStyle name="Normal 6 7 2 3" xfId="23338"/>
    <cellStyle name="Normal 6 7 2 3 2" xfId="23339"/>
    <cellStyle name="Normal 6 7 2 3 2 2" xfId="23340"/>
    <cellStyle name="Normal 6 7 2 3 3" xfId="23341"/>
    <cellStyle name="Normal 6 7 2 4" xfId="23342"/>
    <cellStyle name="Normal 6 7 2 4 2" xfId="23343"/>
    <cellStyle name="Normal 6 7 2 5" xfId="23344"/>
    <cellStyle name="Normal 6 7 3" xfId="23345"/>
    <cellStyle name="Normal 6 7 3 2" xfId="23346"/>
    <cellStyle name="Normal 6 7 3 2 2" xfId="23347"/>
    <cellStyle name="Normal 6 7 3 2 2 2" xfId="23348"/>
    <cellStyle name="Normal 6 7 3 2 2 2 2" xfId="23349"/>
    <cellStyle name="Normal 6 7 3 2 2 3" xfId="23350"/>
    <cellStyle name="Normal 6 7 3 2 3" xfId="23351"/>
    <cellStyle name="Normal 6 7 3 2 3 2" xfId="23352"/>
    <cellStyle name="Normal 6 7 3 2 4" xfId="23353"/>
    <cellStyle name="Normal 6 7 3 3" xfId="23354"/>
    <cellStyle name="Normal 6 7 3 3 2" xfId="23355"/>
    <cellStyle name="Normal 6 7 3 3 2 2" xfId="23356"/>
    <cellStyle name="Normal 6 7 3 3 3" xfId="23357"/>
    <cellStyle name="Normal 6 7 3 4" xfId="23358"/>
    <cellStyle name="Normal 6 7 3 4 2" xfId="23359"/>
    <cellStyle name="Normal 6 7 3 5" xfId="23360"/>
    <cellStyle name="Normal 6 7 4" xfId="23361"/>
    <cellStyle name="Normal 6 7 4 2" xfId="23362"/>
    <cellStyle name="Normal 6 7 4 2 2" xfId="23363"/>
    <cellStyle name="Normal 6 7 4 2 2 2" xfId="23364"/>
    <cellStyle name="Normal 6 7 4 2 3" xfId="23365"/>
    <cellStyle name="Normal 6 7 4 3" xfId="23366"/>
    <cellStyle name="Normal 6 7 4 3 2" xfId="23367"/>
    <cellStyle name="Normal 6 7 4 4" xfId="23368"/>
    <cellStyle name="Normal 6 7 5" xfId="23369"/>
    <cellStyle name="Normal 6 7 5 2" xfId="23370"/>
    <cellStyle name="Normal 6 7 5 2 2" xfId="23371"/>
    <cellStyle name="Normal 6 7 5 3" xfId="23372"/>
    <cellStyle name="Normal 6 7 6" xfId="23373"/>
    <cellStyle name="Normal 6 7 6 2" xfId="23374"/>
    <cellStyle name="Normal 6 7 7" xfId="23375"/>
    <cellStyle name="Normal 6 8" xfId="23376"/>
    <cellStyle name="Normal 6 8 2" xfId="23377"/>
    <cellStyle name="Normal 6 8 2 2" xfId="23378"/>
    <cellStyle name="Normal 6 8 2 2 2" xfId="23379"/>
    <cellStyle name="Normal 6 8 2 2 2 2" xfId="23380"/>
    <cellStyle name="Normal 6 8 2 2 2 2 2" xfId="23381"/>
    <cellStyle name="Normal 6 8 2 2 2 3" xfId="23382"/>
    <cellStyle name="Normal 6 8 2 2 3" xfId="23383"/>
    <cellStyle name="Normal 6 8 2 2 3 2" xfId="23384"/>
    <cellStyle name="Normal 6 8 2 2 4" xfId="23385"/>
    <cellStyle name="Normal 6 8 2 3" xfId="23386"/>
    <cellStyle name="Normal 6 8 2 3 2" xfId="23387"/>
    <cellStyle name="Normal 6 8 2 3 2 2" xfId="23388"/>
    <cellStyle name="Normal 6 8 2 3 3" xfId="23389"/>
    <cellStyle name="Normal 6 8 2 4" xfId="23390"/>
    <cellStyle name="Normal 6 8 2 4 2" xfId="23391"/>
    <cellStyle name="Normal 6 8 2 5" xfId="23392"/>
    <cellStyle name="Normal 6 8 3" xfId="23393"/>
    <cellStyle name="Normal 6 8 3 2" xfId="23394"/>
    <cellStyle name="Normal 6 8 3 2 2" xfId="23395"/>
    <cellStyle name="Normal 6 8 3 2 2 2" xfId="23396"/>
    <cellStyle name="Normal 6 8 3 2 3" xfId="23397"/>
    <cellStyle name="Normal 6 8 3 3" xfId="23398"/>
    <cellStyle name="Normal 6 8 3 3 2" xfId="23399"/>
    <cellStyle name="Normal 6 8 3 4" xfId="23400"/>
    <cellStyle name="Normal 6 8 4" xfId="23401"/>
    <cellStyle name="Normal 6 8 4 2" xfId="23402"/>
    <cellStyle name="Normal 6 8 4 2 2" xfId="23403"/>
    <cellStyle name="Normal 6 8 4 3" xfId="23404"/>
    <cellStyle name="Normal 6 8 5" xfId="23405"/>
    <cellStyle name="Normal 6 8 5 2" xfId="23406"/>
    <cellStyle name="Normal 6 8 6" xfId="23407"/>
    <cellStyle name="Normal 6 9" xfId="23408"/>
    <cellStyle name="Normal 6 9 2" xfId="23409"/>
    <cellStyle name="Normal 6 9 2 2" xfId="23410"/>
    <cellStyle name="Normal 6 9 2 2 2" xfId="23411"/>
    <cellStyle name="Normal 6 9 2 2 2 2" xfId="23412"/>
    <cellStyle name="Normal 6 9 2 2 3" xfId="23413"/>
    <cellStyle name="Normal 6 9 2 3" xfId="23414"/>
    <cellStyle name="Normal 6 9 2 3 2" xfId="23415"/>
    <cellStyle name="Normal 6 9 2 4" xfId="23416"/>
    <cellStyle name="Normal 6 9 3" xfId="23417"/>
    <cellStyle name="Normal 6 9 3 2" xfId="23418"/>
    <cellStyle name="Normal 6 9 3 2 2" xfId="23419"/>
    <cellStyle name="Normal 6 9 3 3" xfId="23420"/>
    <cellStyle name="Normal 6 9 4" xfId="23421"/>
    <cellStyle name="Normal 6 9 4 2" xfId="23422"/>
    <cellStyle name="Normal 6 9 5" xfId="23423"/>
    <cellStyle name="Normal 60" xfId="23424"/>
    <cellStyle name="Normal 60 2" xfId="23425"/>
    <cellStyle name="Normal 61" xfId="23426"/>
    <cellStyle name="Normal 61 2" xfId="23427"/>
    <cellStyle name="Normal 62" xfId="23428"/>
    <cellStyle name="Normal 62 2" xfId="23429"/>
    <cellStyle name="Normal 63" xfId="23430"/>
    <cellStyle name="Normal 63 2" xfId="23431"/>
    <cellStyle name="Normal 64" xfId="23432"/>
    <cellStyle name="Normal 64 2" xfId="23433"/>
    <cellStyle name="Normal 65" xfId="23434"/>
    <cellStyle name="Normal 65 2" xfId="23435"/>
    <cellStyle name="Normal 66" xfId="23436"/>
    <cellStyle name="Normal 66 2" xfId="23437"/>
    <cellStyle name="Normal 67" xfId="23438"/>
    <cellStyle name="Normal 67 2" xfId="23439"/>
    <cellStyle name="Normal 68" xfId="23440"/>
    <cellStyle name="Normal 68 2" xfId="23441"/>
    <cellStyle name="Normal 69" xfId="23442"/>
    <cellStyle name="Normal 69 2" xfId="23443"/>
    <cellStyle name="Normal 7" xfId="23444"/>
    <cellStyle name="Normal 7 2" xfId="23445"/>
    <cellStyle name="Normal 7 3" xfId="23446"/>
    <cellStyle name="Normal 70" xfId="23447"/>
    <cellStyle name="Normal 70 2" xfId="23448"/>
    <cellStyle name="Normal 71" xfId="23449"/>
    <cellStyle name="Normal 71 2" xfId="23450"/>
    <cellStyle name="Normal 72" xfId="23451"/>
    <cellStyle name="Normal 72 2" xfId="23452"/>
    <cellStyle name="Normal 73" xfId="23453"/>
    <cellStyle name="Normal 73 2" xfId="23454"/>
    <cellStyle name="Normal 74" xfId="23455"/>
    <cellStyle name="Normal 74 2" xfId="23456"/>
    <cellStyle name="Normal 75" xfId="23457"/>
    <cellStyle name="Normal 75 2" xfId="23458"/>
    <cellStyle name="Normal 76" xfId="23459"/>
    <cellStyle name="Normal 76 2" xfId="23460"/>
    <cellStyle name="Normal 77" xfId="23461"/>
    <cellStyle name="Normal 77 2" xfId="23462"/>
    <cellStyle name="Normal 78" xfId="23463"/>
    <cellStyle name="Normal 78 2" xfId="23464"/>
    <cellStyle name="Normal 79" xfId="23465"/>
    <cellStyle name="Normal 79 2" xfId="23466"/>
    <cellStyle name="Normal 8" xfId="23467"/>
    <cellStyle name="Normal 8 10" xfId="23468"/>
    <cellStyle name="Normal 8 10 2" xfId="23469"/>
    <cellStyle name="Normal 8 10 2 2" xfId="23470"/>
    <cellStyle name="Normal 8 10 2 2 2" xfId="23471"/>
    <cellStyle name="Normal 8 10 2 2 2 2" xfId="23472"/>
    <cellStyle name="Normal 8 10 2 2 3" xfId="23473"/>
    <cellStyle name="Normal 8 10 2 3" xfId="23474"/>
    <cellStyle name="Normal 8 10 2 3 2" xfId="23475"/>
    <cellStyle name="Normal 8 10 2 4" xfId="23476"/>
    <cellStyle name="Normal 8 10 3" xfId="23477"/>
    <cellStyle name="Normal 8 10 3 2" xfId="23478"/>
    <cellStyle name="Normal 8 10 3 2 2" xfId="23479"/>
    <cellStyle name="Normal 8 10 3 3" xfId="23480"/>
    <cellStyle name="Normal 8 10 4" xfId="23481"/>
    <cellStyle name="Normal 8 10 4 2" xfId="23482"/>
    <cellStyle name="Normal 8 10 5" xfId="23483"/>
    <cellStyle name="Normal 8 11" xfId="23484"/>
    <cellStyle name="Normal 8 11 2" xfId="23485"/>
    <cellStyle name="Normal 8 11 2 2" xfId="23486"/>
    <cellStyle name="Normal 8 11 2 2 2" xfId="23487"/>
    <cellStyle name="Normal 8 11 2 3" xfId="23488"/>
    <cellStyle name="Normal 8 11 3" xfId="23489"/>
    <cellStyle name="Normal 8 11 3 2" xfId="23490"/>
    <cellStyle name="Normal 8 11 4" xfId="23491"/>
    <cellStyle name="Normal 8 12" xfId="23492"/>
    <cellStyle name="Normal 8 12 2" xfId="23493"/>
    <cellStyle name="Normal 8 12 2 2" xfId="23494"/>
    <cellStyle name="Normal 8 12 3" xfId="23495"/>
    <cellStyle name="Normal 8 13" xfId="23496"/>
    <cellStyle name="Normal 8 13 2" xfId="23497"/>
    <cellStyle name="Normal 8 14" xfId="23498"/>
    <cellStyle name="Normal 8 2" xfId="23499"/>
    <cellStyle name="Normal 8 2 10" xfId="23500"/>
    <cellStyle name="Normal 8 2 2" xfId="23501"/>
    <cellStyle name="Normal 8 2 2 2" xfId="23502"/>
    <cellStyle name="Normal 8 2 2 2 2" xfId="23503"/>
    <cellStyle name="Normal 8 2 2 2 2 2" xfId="23504"/>
    <cellStyle name="Normal 8 2 2 2 2 2 2" xfId="23505"/>
    <cellStyle name="Normal 8 2 2 2 2 2 2 2" xfId="23506"/>
    <cellStyle name="Normal 8 2 2 2 2 2 2 2 2" xfId="23507"/>
    <cellStyle name="Normal 8 2 2 2 2 2 2 2 2 2" xfId="23508"/>
    <cellStyle name="Normal 8 2 2 2 2 2 2 2 3" xfId="23509"/>
    <cellStyle name="Normal 8 2 2 2 2 2 2 3" xfId="23510"/>
    <cellStyle name="Normal 8 2 2 2 2 2 2 3 2" xfId="23511"/>
    <cellStyle name="Normal 8 2 2 2 2 2 2 4" xfId="23512"/>
    <cellStyle name="Normal 8 2 2 2 2 2 3" xfId="23513"/>
    <cellStyle name="Normal 8 2 2 2 2 2 3 2" xfId="23514"/>
    <cellStyle name="Normal 8 2 2 2 2 2 3 2 2" xfId="23515"/>
    <cellStyle name="Normal 8 2 2 2 2 2 3 3" xfId="23516"/>
    <cellStyle name="Normal 8 2 2 2 2 2 4" xfId="23517"/>
    <cellStyle name="Normal 8 2 2 2 2 2 4 2" xfId="23518"/>
    <cellStyle name="Normal 8 2 2 2 2 2 5" xfId="23519"/>
    <cellStyle name="Normal 8 2 2 2 2 3" xfId="23520"/>
    <cellStyle name="Normal 8 2 2 2 2 3 2" xfId="23521"/>
    <cellStyle name="Normal 8 2 2 2 2 3 2 2" xfId="23522"/>
    <cellStyle name="Normal 8 2 2 2 2 3 2 2 2" xfId="23523"/>
    <cellStyle name="Normal 8 2 2 2 2 3 2 2 2 2" xfId="23524"/>
    <cellStyle name="Normal 8 2 2 2 2 3 2 2 3" xfId="23525"/>
    <cellStyle name="Normal 8 2 2 2 2 3 2 3" xfId="23526"/>
    <cellStyle name="Normal 8 2 2 2 2 3 2 3 2" xfId="23527"/>
    <cellStyle name="Normal 8 2 2 2 2 3 2 4" xfId="23528"/>
    <cellStyle name="Normal 8 2 2 2 2 3 3" xfId="23529"/>
    <cellStyle name="Normal 8 2 2 2 2 3 3 2" xfId="23530"/>
    <cellStyle name="Normal 8 2 2 2 2 3 3 2 2" xfId="23531"/>
    <cellStyle name="Normal 8 2 2 2 2 3 3 3" xfId="23532"/>
    <cellStyle name="Normal 8 2 2 2 2 3 4" xfId="23533"/>
    <cellStyle name="Normal 8 2 2 2 2 3 4 2" xfId="23534"/>
    <cellStyle name="Normal 8 2 2 2 2 3 5" xfId="23535"/>
    <cellStyle name="Normal 8 2 2 2 2 4" xfId="23536"/>
    <cellStyle name="Normal 8 2 2 2 2 4 2" xfId="23537"/>
    <cellStyle name="Normal 8 2 2 2 2 4 2 2" xfId="23538"/>
    <cellStyle name="Normal 8 2 2 2 2 4 2 2 2" xfId="23539"/>
    <cellStyle name="Normal 8 2 2 2 2 4 2 3" xfId="23540"/>
    <cellStyle name="Normal 8 2 2 2 2 4 3" xfId="23541"/>
    <cellStyle name="Normal 8 2 2 2 2 4 3 2" xfId="23542"/>
    <cellStyle name="Normal 8 2 2 2 2 4 4" xfId="23543"/>
    <cellStyle name="Normal 8 2 2 2 2 5" xfId="23544"/>
    <cellStyle name="Normal 8 2 2 2 2 5 2" xfId="23545"/>
    <cellStyle name="Normal 8 2 2 2 2 5 2 2" xfId="23546"/>
    <cellStyle name="Normal 8 2 2 2 2 5 3" xfId="23547"/>
    <cellStyle name="Normal 8 2 2 2 2 6" xfId="23548"/>
    <cellStyle name="Normal 8 2 2 2 2 6 2" xfId="23549"/>
    <cellStyle name="Normal 8 2 2 2 2 7" xfId="23550"/>
    <cellStyle name="Normal 8 2 2 2 3" xfId="23551"/>
    <cellStyle name="Normal 8 2 2 2 3 2" xfId="23552"/>
    <cellStyle name="Normal 8 2 2 2 3 2 2" xfId="23553"/>
    <cellStyle name="Normal 8 2 2 2 3 2 2 2" xfId="23554"/>
    <cellStyle name="Normal 8 2 2 2 3 2 2 2 2" xfId="23555"/>
    <cellStyle name="Normal 8 2 2 2 3 2 2 3" xfId="23556"/>
    <cellStyle name="Normal 8 2 2 2 3 2 3" xfId="23557"/>
    <cellStyle name="Normal 8 2 2 2 3 2 3 2" xfId="23558"/>
    <cellStyle name="Normal 8 2 2 2 3 2 4" xfId="23559"/>
    <cellStyle name="Normal 8 2 2 2 3 3" xfId="23560"/>
    <cellStyle name="Normal 8 2 2 2 3 3 2" xfId="23561"/>
    <cellStyle name="Normal 8 2 2 2 3 3 2 2" xfId="23562"/>
    <cellStyle name="Normal 8 2 2 2 3 3 3" xfId="23563"/>
    <cellStyle name="Normal 8 2 2 2 3 4" xfId="23564"/>
    <cellStyle name="Normal 8 2 2 2 3 4 2" xfId="23565"/>
    <cellStyle name="Normal 8 2 2 2 3 5" xfId="23566"/>
    <cellStyle name="Normal 8 2 2 2 4" xfId="23567"/>
    <cellStyle name="Normal 8 2 2 2 4 2" xfId="23568"/>
    <cellStyle name="Normal 8 2 2 2 4 2 2" xfId="23569"/>
    <cellStyle name="Normal 8 2 2 2 4 2 2 2" xfId="23570"/>
    <cellStyle name="Normal 8 2 2 2 4 2 2 2 2" xfId="23571"/>
    <cellStyle name="Normal 8 2 2 2 4 2 2 3" xfId="23572"/>
    <cellStyle name="Normal 8 2 2 2 4 2 3" xfId="23573"/>
    <cellStyle name="Normal 8 2 2 2 4 2 3 2" xfId="23574"/>
    <cellStyle name="Normal 8 2 2 2 4 2 4" xfId="23575"/>
    <cellStyle name="Normal 8 2 2 2 4 3" xfId="23576"/>
    <cellStyle name="Normal 8 2 2 2 4 3 2" xfId="23577"/>
    <cellStyle name="Normal 8 2 2 2 4 3 2 2" xfId="23578"/>
    <cellStyle name="Normal 8 2 2 2 4 3 3" xfId="23579"/>
    <cellStyle name="Normal 8 2 2 2 4 4" xfId="23580"/>
    <cellStyle name="Normal 8 2 2 2 4 4 2" xfId="23581"/>
    <cellStyle name="Normal 8 2 2 2 4 5" xfId="23582"/>
    <cellStyle name="Normal 8 2 2 2 5" xfId="23583"/>
    <cellStyle name="Normal 8 2 2 2 5 2" xfId="23584"/>
    <cellStyle name="Normal 8 2 2 2 5 2 2" xfId="23585"/>
    <cellStyle name="Normal 8 2 2 2 5 2 2 2" xfId="23586"/>
    <cellStyle name="Normal 8 2 2 2 5 2 3" xfId="23587"/>
    <cellStyle name="Normal 8 2 2 2 5 3" xfId="23588"/>
    <cellStyle name="Normal 8 2 2 2 5 3 2" xfId="23589"/>
    <cellStyle name="Normal 8 2 2 2 5 4" xfId="23590"/>
    <cellStyle name="Normal 8 2 2 2 6" xfId="23591"/>
    <cellStyle name="Normal 8 2 2 2 6 2" xfId="23592"/>
    <cellStyle name="Normal 8 2 2 2 6 2 2" xfId="23593"/>
    <cellStyle name="Normal 8 2 2 2 6 3" xfId="23594"/>
    <cellStyle name="Normal 8 2 2 2 7" xfId="23595"/>
    <cellStyle name="Normal 8 2 2 2 7 2" xfId="23596"/>
    <cellStyle name="Normal 8 2 2 2 8" xfId="23597"/>
    <cellStyle name="Normal 8 2 2 3" xfId="23598"/>
    <cellStyle name="Normal 8 2 2 3 2" xfId="23599"/>
    <cellStyle name="Normal 8 2 2 3 2 2" xfId="23600"/>
    <cellStyle name="Normal 8 2 2 3 2 2 2" xfId="23601"/>
    <cellStyle name="Normal 8 2 2 3 2 2 2 2" xfId="23602"/>
    <cellStyle name="Normal 8 2 2 3 2 2 2 2 2" xfId="23603"/>
    <cellStyle name="Normal 8 2 2 3 2 2 2 3" xfId="23604"/>
    <cellStyle name="Normal 8 2 2 3 2 2 3" xfId="23605"/>
    <cellStyle name="Normal 8 2 2 3 2 2 3 2" xfId="23606"/>
    <cellStyle name="Normal 8 2 2 3 2 2 4" xfId="23607"/>
    <cellStyle name="Normal 8 2 2 3 2 3" xfId="23608"/>
    <cellStyle name="Normal 8 2 2 3 2 3 2" xfId="23609"/>
    <cellStyle name="Normal 8 2 2 3 2 3 2 2" xfId="23610"/>
    <cellStyle name="Normal 8 2 2 3 2 3 3" xfId="23611"/>
    <cellStyle name="Normal 8 2 2 3 2 4" xfId="23612"/>
    <cellStyle name="Normal 8 2 2 3 2 4 2" xfId="23613"/>
    <cellStyle name="Normal 8 2 2 3 2 5" xfId="23614"/>
    <cellStyle name="Normal 8 2 2 3 3" xfId="23615"/>
    <cellStyle name="Normal 8 2 2 3 3 2" xfId="23616"/>
    <cellStyle name="Normal 8 2 2 3 3 2 2" xfId="23617"/>
    <cellStyle name="Normal 8 2 2 3 3 2 2 2" xfId="23618"/>
    <cellStyle name="Normal 8 2 2 3 3 2 2 2 2" xfId="23619"/>
    <cellStyle name="Normal 8 2 2 3 3 2 2 3" xfId="23620"/>
    <cellStyle name="Normal 8 2 2 3 3 2 3" xfId="23621"/>
    <cellStyle name="Normal 8 2 2 3 3 2 3 2" xfId="23622"/>
    <cellStyle name="Normal 8 2 2 3 3 2 4" xfId="23623"/>
    <cellStyle name="Normal 8 2 2 3 3 3" xfId="23624"/>
    <cellStyle name="Normal 8 2 2 3 3 3 2" xfId="23625"/>
    <cellStyle name="Normal 8 2 2 3 3 3 2 2" xfId="23626"/>
    <cellStyle name="Normal 8 2 2 3 3 3 3" xfId="23627"/>
    <cellStyle name="Normal 8 2 2 3 3 4" xfId="23628"/>
    <cellStyle name="Normal 8 2 2 3 3 4 2" xfId="23629"/>
    <cellStyle name="Normal 8 2 2 3 3 5" xfId="23630"/>
    <cellStyle name="Normal 8 2 2 3 4" xfId="23631"/>
    <cellStyle name="Normal 8 2 2 3 4 2" xfId="23632"/>
    <cellStyle name="Normal 8 2 2 3 4 2 2" xfId="23633"/>
    <cellStyle name="Normal 8 2 2 3 4 2 2 2" xfId="23634"/>
    <cellStyle name="Normal 8 2 2 3 4 2 3" xfId="23635"/>
    <cellStyle name="Normal 8 2 2 3 4 3" xfId="23636"/>
    <cellStyle name="Normal 8 2 2 3 4 3 2" xfId="23637"/>
    <cellStyle name="Normal 8 2 2 3 4 4" xfId="23638"/>
    <cellStyle name="Normal 8 2 2 3 5" xfId="23639"/>
    <cellStyle name="Normal 8 2 2 3 5 2" xfId="23640"/>
    <cellStyle name="Normal 8 2 2 3 5 2 2" xfId="23641"/>
    <cellStyle name="Normal 8 2 2 3 5 3" xfId="23642"/>
    <cellStyle name="Normal 8 2 2 3 6" xfId="23643"/>
    <cellStyle name="Normal 8 2 2 3 6 2" xfId="23644"/>
    <cellStyle name="Normal 8 2 2 3 7" xfId="23645"/>
    <cellStyle name="Normal 8 2 2 4" xfId="23646"/>
    <cellStyle name="Normal 8 2 2 4 2" xfId="23647"/>
    <cellStyle name="Normal 8 2 2 4 2 2" xfId="23648"/>
    <cellStyle name="Normal 8 2 2 4 2 2 2" xfId="23649"/>
    <cellStyle name="Normal 8 2 2 4 2 2 2 2" xfId="23650"/>
    <cellStyle name="Normal 8 2 2 4 2 2 2 2 2" xfId="23651"/>
    <cellStyle name="Normal 8 2 2 4 2 2 2 3" xfId="23652"/>
    <cellStyle name="Normal 8 2 2 4 2 2 3" xfId="23653"/>
    <cellStyle name="Normal 8 2 2 4 2 2 3 2" xfId="23654"/>
    <cellStyle name="Normal 8 2 2 4 2 2 4" xfId="23655"/>
    <cellStyle name="Normal 8 2 2 4 2 3" xfId="23656"/>
    <cellStyle name="Normal 8 2 2 4 2 3 2" xfId="23657"/>
    <cellStyle name="Normal 8 2 2 4 2 3 2 2" xfId="23658"/>
    <cellStyle name="Normal 8 2 2 4 2 3 3" xfId="23659"/>
    <cellStyle name="Normal 8 2 2 4 2 4" xfId="23660"/>
    <cellStyle name="Normal 8 2 2 4 2 4 2" xfId="23661"/>
    <cellStyle name="Normal 8 2 2 4 2 5" xfId="23662"/>
    <cellStyle name="Normal 8 2 2 4 3" xfId="23663"/>
    <cellStyle name="Normal 8 2 2 4 3 2" xfId="23664"/>
    <cellStyle name="Normal 8 2 2 4 3 2 2" xfId="23665"/>
    <cellStyle name="Normal 8 2 2 4 3 2 2 2" xfId="23666"/>
    <cellStyle name="Normal 8 2 2 4 3 2 3" xfId="23667"/>
    <cellStyle name="Normal 8 2 2 4 3 3" xfId="23668"/>
    <cellStyle name="Normal 8 2 2 4 3 3 2" xfId="23669"/>
    <cellStyle name="Normal 8 2 2 4 3 4" xfId="23670"/>
    <cellStyle name="Normal 8 2 2 4 4" xfId="23671"/>
    <cellStyle name="Normal 8 2 2 4 4 2" xfId="23672"/>
    <cellStyle name="Normal 8 2 2 4 4 2 2" xfId="23673"/>
    <cellStyle name="Normal 8 2 2 4 4 3" xfId="23674"/>
    <cellStyle name="Normal 8 2 2 4 5" xfId="23675"/>
    <cellStyle name="Normal 8 2 2 4 5 2" xfId="23676"/>
    <cellStyle name="Normal 8 2 2 4 6" xfId="23677"/>
    <cellStyle name="Normal 8 2 2 5" xfId="23678"/>
    <cellStyle name="Normal 8 2 2 5 2" xfId="23679"/>
    <cellStyle name="Normal 8 2 2 5 2 2" xfId="23680"/>
    <cellStyle name="Normal 8 2 2 5 2 2 2" xfId="23681"/>
    <cellStyle name="Normal 8 2 2 5 2 2 2 2" xfId="23682"/>
    <cellStyle name="Normal 8 2 2 5 2 2 3" xfId="23683"/>
    <cellStyle name="Normal 8 2 2 5 2 3" xfId="23684"/>
    <cellStyle name="Normal 8 2 2 5 2 3 2" xfId="23685"/>
    <cellStyle name="Normal 8 2 2 5 2 4" xfId="23686"/>
    <cellStyle name="Normal 8 2 2 5 3" xfId="23687"/>
    <cellStyle name="Normal 8 2 2 5 3 2" xfId="23688"/>
    <cellStyle name="Normal 8 2 2 5 3 2 2" xfId="23689"/>
    <cellStyle name="Normal 8 2 2 5 3 3" xfId="23690"/>
    <cellStyle name="Normal 8 2 2 5 4" xfId="23691"/>
    <cellStyle name="Normal 8 2 2 5 4 2" xfId="23692"/>
    <cellStyle name="Normal 8 2 2 5 5" xfId="23693"/>
    <cellStyle name="Normal 8 2 2 6" xfId="23694"/>
    <cellStyle name="Normal 8 2 2 6 2" xfId="23695"/>
    <cellStyle name="Normal 8 2 2 6 2 2" xfId="23696"/>
    <cellStyle name="Normal 8 2 2 6 2 2 2" xfId="23697"/>
    <cellStyle name="Normal 8 2 2 6 2 3" xfId="23698"/>
    <cellStyle name="Normal 8 2 2 6 3" xfId="23699"/>
    <cellStyle name="Normal 8 2 2 6 3 2" xfId="23700"/>
    <cellStyle name="Normal 8 2 2 6 4" xfId="23701"/>
    <cellStyle name="Normal 8 2 2 7" xfId="23702"/>
    <cellStyle name="Normal 8 2 2 7 2" xfId="23703"/>
    <cellStyle name="Normal 8 2 2 7 2 2" xfId="23704"/>
    <cellStyle name="Normal 8 2 2 7 3" xfId="23705"/>
    <cellStyle name="Normal 8 2 2 8" xfId="23706"/>
    <cellStyle name="Normal 8 2 2 8 2" xfId="23707"/>
    <cellStyle name="Normal 8 2 2 9" xfId="23708"/>
    <cellStyle name="Normal 8 2 3" xfId="23709"/>
    <cellStyle name="Normal 8 2 3 2" xfId="23710"/>
    <cellStyle name="Normal 8 2 3 2 2" xfId="23711"/>
    <cellStyle name="Normal 8 2 3 2 2 2" xfId="23712"/>
    <cellStyle name="Normal 8 2 3 2 2 2 2" xfId="23713"/>
    <cellStyle name="Normal 8 2 3 2 2 2 2 2" xfId="23714"/>
    <cellStyle name="Normal 8 2 3 2 2 2 2 2 2" xfId="23715"/>
    <cellStyle name="Normal 8 2 3 2 2 2 2 3" xfId="23716"/>
    <cellStyle name="Normal 8 2 3 2 2 2 3" xfId="23717"/>
    <cellStyle name="Normal 8 2 3 2 2 2 3 2" xfId="23718"/>
    <cellStyle name="Normal 8 2 3 2 2 2 4" xfId="23719"/>
    <cellStyle name="Normal 8 2 3 2 2 3" xfId="23720"/>
    <cellStyle name="Normal 8 2 3 2 2 3 2" xfId="23721"/>
    <cellStyle name="Normal 8 2 3 2 2 3 2 2" xfId="23722"/>
    <cellStyle name="Normal 8 2 3 2 2 3 3" xfId="23723"/>
    <cellStyle name="Normal 8 2 3 2 2 4" xfId="23724"/>
    <cellStyle name="Normal 8 2 3 2 2 4 2" xfId="23725"/>
    <cellStyle name="Normal 8 2 3 2 2 5" xfId="23726"/>
    <cellStyle name="Normal 8 2 3 2 3" xfId="23727"/>
    <cellStyle name="Normal 8 2 3 2 3 2" xfId="23728"/>
    <cellStyle name="Normal 8 2 3 2 3 2 2" xfId="23729"/>
    <cellStyle name="Normal 8 2 3 2 3 2 2 2" xfId="23730"/>
    <cellStyle name="Normal 8 2 3 2 3 2 2 2 2" xfId="23731"/>
    <cellStyle name="Normal 8 2 3 2 3 2 2 3" xfId="23732"/>
    <cellStyle name="Normal 8 2 3 2 3 2 3" xfId="23733"/>
    <cellStyle name="Normal 8 2 3 2 3 2 3 2" xfId="23734"/>
    <cellStyle name="Normal 8 2 3 2 3 2 4" xfId="23735"/>
    <cellStyle name="Normal 8 2 3 2 3 3" xfId="23736"/>
    <cellStyle name="Normal 8 2 3 2 3 3 2" xfId="23737"/>
    <cellStyle name="Normal 8 2 3 2 3 3 2 2" xfId="23738"/>
    <cellStyle name="Normal 8 2 3 2 3 3 3" xfId="23739"/>
    <cellStyle name="Normal 8 2 3 2 3 4" xfId="23740"/>
    <cellStyle name="Normal 8 2 3 2 3 4 2" xfId="23741"/>
    <cellStyle name="Normal 8 2 3 2 3 5" xfId="23742"/>
    <cellStyle name="Normal 8 2 3 2 4" xfId="23743"/>
    <cellStyle name="Normal 8 2 3 2 4 2" xfId="23744"/>
    <cellStyle name="Normal 8 2 3 2 4 2 2" xfId="23745"/>
    <cellStyle name="Normal 8 2 3 2 4 2 2 2" xfId="23746"/>
    <cellStyle name="Normal 8 2 3 2 4 2 3" xfId="23747"/>
    <cellStyle name="Normal 8 2 3 2 4 3" xfId="23748"/>
    <cellStyle name="Normal 8 2 3 2 4 3 2" xfId="23749"/>
    <cellStyle name="Normal 8 2 3 2 4 4" xfId="23750"/>
    <cellStyle name="Normal 8 2 3 2 5" xfId="23751"/>
    <cellStyle name="Normal 8 2 3 2 5 2" xfId="23752"/>
    <cellStyle name="Normal 8 2 3 2 5 2 2" xfId="23753"/>
    <cellStyle name="Normal 8 2 3 2 5 3" xfId="23754"/>
    <cellStyle name="Normal 8 2 3 2 6" xfId="23755"/>
    <cellStyle name="Normal 8 2 3 2 6 2" xfId="23756"/>
    <cellStyle name="Normal 8 2 3 2 7" xfId="23757"/>
    <cellStyle name="Normal 8 2 3 3" xfId="23758"/>
    <cellStyle name="Normal 8 2 3 3 2" xfId="23759"/>
    <cellStyle name="Normal 8 2 3 3 2 2" xfId="23760"/>
    <cellStyle name="Normal 8 2 3 3 2 2 2" xfId="23761"/>
    <cellStyle name="Normal 8 2 3 3 2 2 2 2" xfId="23762"/>
    <cellStyle name="Normal 8 2 3 3 2 2 3" xfId="23763"/>
    <cellStyle name="Normal 8 2 3 3 2 3" xfId="23764"/>
    <cellStyle name="Normal 8 2 3 3 2 3 2" xfId="23765"/>
    <cellStyle name="Normal 8 2 3 3 2 4" xfId="23766"/>
    <cellStyle name="Normal 8 2 3 3 3" xfId="23767"/>
    <cellStyle name="Normal 8 2 3 3 3 2" xfId="23768"/>
    <cellStyle name="Normal 8 2 3 3 3 2 2" xfId="23769"/>
    <cellStyle name="Normal 8 2 3 3 3 3" xfId="23770"/>
    <cellStyle name="Normal 8 2 3 3 4" xfId="23771"/>
    <cellStyle name="Normal 8 2 3 3 4 2" xfId="23772"/>
    <cellStyle name="Normal 8 2 3 3 5" xfId="23773"/>
    <cellStyle name="Normal 8 2 3 4" xfId="23774"/>
    <cellStyle name="Normal 8 2 3 4 2" xfId="23775"/>
    <cellStyle name="Normal 8 2 3 4 2 2" xfId="23776"/>
    <cellStyle name="Normal 8 2 3 4 2 2 2" xfId="23777"/>
    <cellStyle name="Normal 8 2 3 4 2 2 2 2" xfId="23778"/>
    <cellStyle name="Normal 8 2 3 4 2 2 3" xfId="23779"/>
    <cellStyle name="Normal 8 2 3 4 2 3" xfId="23780"/>
    <cellStyle name="Normal 8 2 3 4 2 3 2" xfId="23781"/>
    <cellStyle name="Normal 8 2 3 4 2 4" xfId="23782"/>
    <cellStyle name="Normal 8 2 3 4 3" xfId="23783"/>
    <cellStyle name="Normal 8 2 3 4 3 2" xfId="23784"/>
    <cellStyle name="Normal 8 2 3 4 3 2 2" xfId="23785"/>
    <cellStyle name="Normal 8 2 3 4 3 3" xfId="23786"/>
    <cellStyle name="Normal 8 2 3 4 4" xfId="23787"/>
    <cellStyle name="Normal 8 2 3 4 4 2" xfId="23788"/>
    <cellStyle name="Normal 8 2 3 4 5" xfId="23789"/>
    <cellStyle name="Normal 8 2 3 5" xfId="23790"/>
    <cellStyle name="Normal 8 2 3 5 2" xfId="23791"/>
    <cellStyle name="Normal 8 2 3 5 2 2" xfId="23792"/>
    <cellStyle name="Normal 8 2 3 5 2 2 2" xfId="23793"/>
    <cellStyle name="Normal 8 2 3 5 2 3" xfId="23794"/>
    <cellStyle name="Normal 8 2 3 5 3" xfId="23795"/>
    <cellStyle name="Normal 8 2 3 5 3 2" xfId="23796"/>
    <cellStyle name="Normal 8 2 3 5 4" xfId="23797"/>
    <cellStyle name="Normal 8 2 3 6" xfId="23798"/>
    <cellStyle name="Normal 8 2 3 6 2" xfId="23799"/>
    <cellStyle name="Normal 8 2 3 6 2 2" xfId="23800"/>
    <cellStyle name="Normal 8 2 3 6 3" xfId="23801"/>
    <cellStyle name="Normal 8 2 3 7" xfId="23802"/>
    <cellStyle name="Normal 8 2 3 7 2" xfId="23803"/>
    <cellStyle name="Normal 8 2 3 8" xfId="23804"/>
    <cellStyle name="Normal 8 2 4" xfId="23805"/>
    <cellStyle name="Normal 8 2 4 2" xfId="23806"/>
    <cellStyle name="Normal 8 2 4 2 2" xfId="23807"/>
    <cellStyle name="Normal 8 2 4 2 2 2" xfId="23808"/>
    <cellStyle name="Normal 8 2 4 2 2 2 2" xfId="23809"/>
    <cellStyle name="Normal 8 2 4 2 2 2 2 2" xfId="23810"/>
    <cellStyle name="Normal 8 2 4 2 2 2 3" xfId="23811"/>
    <cellStyle name="Normal 8 2 4 2 2 3" xfId="23812"/>
    <cellStyle name="Normal 8 2 4 2 2 3 2" xfId="23813"/>
    <cellStyle name="Normal 8 2 4 2 2 4" xfId="23814"/>
    <cellStyle name="Normal 8 2 4 2 3" xfId="23815"/>
    <cellStyle name="Normal 8 2 4 2 3 2" xfId="23816"/>
    <cellStyle name="Normal 8 2 4 2 3 2 2" xfId="23817"/>
    <cellStyle name="Normal 8 2 4 2 3 3" xfId="23818"/>
    <cellStyle name="Normal 8 2 4 2 4" xfId="23819"/>
    <cellStyle name="Normal 8 2 4 2 4 2" xfId="23820"/>
    <cellStyle name="Normal 8 2 4 2 5" xfId="23821"/>
    <cellStyle name="Normal 8 2 4 3" xfId="23822"/>
    <cellStyle name="Normal 8 2 4 3 2" xfId="23823"/>
    <cellStyle name="Normal 8 2 4 3 2 2" xfId="23824"/>
    <cellStyle name="Normal 8 2 4 3 2 2 2" xfId="23825"/>
    <cellStyle name="Normal 8 2 4 3 2 2 2 2" xfId="23826"/>
    <cellStyle name="Normal 8 2 4 3 2 2 3" xfId="23827"/>
    <cellStyle name="Normal 8 2 4 3 2 3" xfId="23828"/>
    <cellStyle name="Normal 8 2 4 3 2 3 2" xfId="23829"/>
    <cellStyle name="Normal 8 2 4 3 2 4" xfId="23830"/>
    <cellStyle name="Normal 8 2 4 3 3" xfId="23831"/>
    <cellStyle name="Normal 8 2 4 3 3 2" xfId="23832"/>
    <cellStyle name="Normal 8 2 4 3 3 2 2" xfId="23833"/>
    <cellStyle name="Normal 8 2 4 3 3 3" xfId="23834"/>
    <cellStyle name="Normal 8 2 4 3 4" xfId="23835"/>
    <cellStyle name="Normal 8 2 4 3 4 2" xfId="23836"/>
    <cellStyle name="Normal 8 2 4 3 5" xfId="23837"/>
    <cellStyle name="Normal 8 2 4 4" xfId="23838"/>
    <cellStyle name="Normal 8 2 4 4 2" xfId="23839"/>
    <cellStyle name="Normal 8 2 4 4 2 2" xfId="23840"/>
    <cellStyle name="Normal 8 2 4 4 2 2 2" xfId="23841"/>
    <cellStyle name="Normal 8 2 4 4 2 3" xfId="23842"/>
    <cellStyle name="Normal 8 2 4 4 3" xfId="23843"/>
    <cellStyle name="Normal 8 2 4 4 3 2" xfId="23844"/>
    <cellStyle name="Normal 8 2 4 4 4" xfId="23845"/>
    <cellStyle name="Normal 8 2 4 5" xfId="23846"/>
    <cellStyle name="Normal 8 2 4 5 2" xfId="23847"/>
    <cellStyle name="Normal 8 2 4 5 2 2" xfId="23848"/>
    <cellStyle name="Normal 8 2 4 5 3" xfId="23849"/>
    <cellStyle name="Normal 8 2 4 6" xfId="23850"/>
    <cellStyle name="Normal 8 2 4 6 2" xfId="23851"/>
    <cellStyle name="Normal 8 2 4 7" xfId="23852"/>
    <cellStyle name="Normal 8 2 5" xfId="23853"/>
    <cellStyle name="Normal 8 2 5 2" xfId="23854"/>
    <cellStyle name="Normal 8 2 5 2 2" xfId="23855"/>
    <cellStyle name="Normal 8 2 5 2 2 2" xfId="23856"/>
    <cellStyle name="Normal 8 2 5 2 2 2 2" xfId="23857"/>
    <cellStyle name="Normal 8 2 5 2 2 2 2 2" xfId="23858"/>
    <cellStyle name="Normal 8 2 5 2 2 2 3" xfId="23859"/>
    <cellStyle name="Normal 8 2 5 2 2 3" xfId="23860"/>
    <cellStyle name="Normal 8 2 5 2 2 3 2" xfId="23861"/>
    <cellStyle name="Normal 8 2 5 2 2 4" xfId="23862"/>
    <cellStyle name="Normal 8 2 5 2 3" xfId="23863"/>
    <cellStyle name="Normal 8 2 5 2 3 2" xfId="23864"/>
    <cellStyle name="Normal 8 2 5 2 3 2 2" xfId="23865"/>
    <cellStyle name="Normal 8 2 5 2 3 3" xfId="23866"/>
    <cellStyle name="Normal 8 2 5 2 4" xfId="23867"/>
    <cellStyle name="Normal 8 2 5 2 4 2" xfId="23868"/>
    <cellStyle name="Normal 8 2 5 2 5" xfId="23869"/>
    <cellStyle name="Normal 8 2 5 3" xfId="23870"/>
    <cellStyle name="Normal 8 2 5 3 2" xfId="23871"/>
    <cellStyle name="Normal 8 2 5 3 2 2" xfId="23872"/>
    <cellStyle name="Normal 8 2 5 3 2 2 2" xfId="23873"/>
    <cellStyle name="Normal 8 2 5 3 2 3" xfId="23874"/>
    <cellStyle name="Normal 8 2 5 3 3" xfId="23875"/>
    <cellStyle name="Normal 8 2 5 3 3 2" xfId="23876"/>
    <cellStyle name="Normal 8 2 5 3 4" xfId="23877"/>
    <cellStyle name="Normal 8 2 5 4" xfId="23878"/>
    <cellStyle name="Normal 8 2 5 4 2" xfId="23879"/>
    <cellStyle name="Normal 8 2 5 4 2 2" xfId="23880"/>
    <cellStyle name="Normal 8 2 5 4 3" xfId="23881"/>
    <cellStyle name="Normal 8 2 5 5" xfId="23882"/>
    <cellStyle name="Normal 8 2 5 5 2" xfId="23883"/>
    <cellStyle name="Normal 8 2 5 6" xfId="23884"/>
    <cellStyle name="Normal 8 2 6" xfId="23885"/>
    <cellStyle name="Normal 8 2 6 2" xfId="23886"/>
    <cellStyle name="Normal 8 2 6 2 2" xfId="23887"/>
    <cellStyle name="Normal 8 2 6 2 2 2" xfId="23888"/>
    <cellStyle name="Normal 8 2 6 2 2 2 2" xfId="23889"/>
    <cellStyle name="Normal 8 2 6 2 2 3" xfId="23890"/>
    <cellStyle name="Normal 8 2 6 2 3" xfId="23891"/>
    <cellStyle name="Normal 8 2 6 2 3 2" xfId="23892"/>
    <cellStyle name="Normal 8 2 6 2 4" xfId="23893"/>
    <cellStyle name="Normal 8 2 6 3" xfId="23894"/>
    <cellStyle name="Normal 8 2 6 3 2" xfId="23895"/>
    <cellStyle name="Normal 8 2 6 3 2 2" xfId="23896"/>
    <cellStyle name="Normal 8 2 6 3 3" xfId="23897"/>
    <cellStyle name="Normal 8 2 6 4" xfId="23898"/>
    <cellStyle name="Normal 8 2 6 4 2" xfId="23899"/>
    <cellStyle name="Normal 8 2 6 5" xfId="23900"/>
    <cellStyle name="Normal 8 2 7" xfId="23901"/>
    <cellStyle name="Normal 8 2 7 2" xfId="23902"/>
    <cellStyle name="Normal 8 2 7 2 2" xfId="23903"/>
    <cellStyle name="Normal 8 2 7 2 2 2" xfId="23904"/>
    <cellStyle name="Normal 8 2 7 2 3" xfId="23905"/>
    <cellStyle name="Normal 8 2 7 3" xfId="23906"/>
    <cellStyle name="Normal 8 2 7 3 2" xfId="23907"/>
    <cellStyle name="Normal 8 2 7 4" xfId="23908"/>
    <cellStyle name="Normal 8 2 8" xfId="23909"/>
    <cellStyle name="Normal 8 2 8 2" xfId="23910"/>
    <cellStyle name="Normal 8 2 8 2 2" xfId="23911"/>
    <cellStyle name="Normal 8 2 8 3" xfId="23912"/>
    <cellStyle name="Normal 8 2 9" xfId="23913"/>
    <cellStyle name="Normal 8 2 9 2" xfId="23914"/>
    <cellStyle name="Normal 8 3" xfId="23915"/>
    <cellStyle name="Normal 8 3 2" xfId="23916"/>
    <cellStyle name="Normal 8 3 2 2" xfId="23917"/>
    <cellStyle name="Normal 8 3 2 2 2" xfId="23918"/>
    <cellStyle name="Normal 8 3 2 2 2 2" xfId="23919"/>
    <cellStyle name="Normal 8 3 2 2 2 2 2" xfId="23920"/>
    <cellStyle name="Normal 8 3 2 2 2 2 2 2" xfId="23921"/>
    <cellStyle name="Normal 8 3 2 2 2 2 2 2 2" xfId="23922"/>
    <cellStyle name="Normal 8 3 2 2 2 2 2 3" xfId="23923"/>
    <cellStyle name="Normal 8 3 2 2 2 2 3" xfId="23924"/>
    <cellStyle name="Normal 8 3 2 2 2 2 3 2" xfId="23925"/>
    <cellStyle name="Normal 8 3 2 2 2 2 4" xfId="23926"/>
    <cellStyle name="Normal 8 3 2 2 2 3" xfId="23927"/>
    <cellStyle name="Normal 8 3 2 2 2 3 2" xfId="23928"/>
    <cellStyle name="Normal 8 3 2 2 2 3 2 2" xfId="23929"/>
    <cellStyle name="Normal 8 3 2 2 2 3 3" xfId="23930"/>
    <cellStyle name="Normal 8 3 2 2 2 4" xfId="23931"/>
    <cellStyle name="Normal 8 3 2 2 2 4 2" xfId="23932"/>
    <cellStyle name="Normal 8 3 2 2 2 5" xfId="23933"/>
    <cellStyle name="Normal 8 3 2 2 3" xfId="23934"/>
    <cellStyle name="Normal 8 3 2 2 3 2" xfId="23935"/>
    <cellStyle name="Normal 8 3 2 2 3 2 2" xfId="23936"/>
    <cellStyle name="Normal 8 3 2 2 3 2 2 2" xfId="23937"/>
    <cellStyle name="Normal 8 3 2 2 3 2 2 2 2" xfId="23938"/>
    <cellStyle name="Normal 8 3 2 2 3 2 2 3" xfId="23939"/>
    <cellStyle name="Normal 8 3 2 2 3 2 3" xfId="23940"/>
    <cellStyle name="Normal 8 3 2 2 3 2 3 2" xfId="23941"/>
    <cellStyle name="Normal 8 3 2 2 3 2 4" xfId="23942"/>
    <cellStyle name="Normal 8 3 2 2 3 3" xfId="23943"/>
    <cellStyle name="Normal 8 3 2 2 3 3 2" xfId="23944"/>
    <cellStyle name="Normal 8 3 2 2 3 3 2 2" xfId="23945"/>
    <cellStyle name="Normal 8 3 2 2 3 3 3" xfId="23946"/>
    <cellStyle name="Normal 8 3 2 2 3 4" xfId="23947"/>
    <cellStyle name="Normal 8 3 2 2 3 4 2" xfId="23948"/>
    <cellStyle name="Normal 8 3 2 2 3 5" xfId="23949"/>
    <cellStyle name="Normal 8 3 2 2 4" xfId="23950"/>
    <cellStyle name="Normal 8 3 2 2 4 2" xfId="23951"/>
    <cellStyle name="Normal 8 3 2 2 4 2 2" xfId="23952"/>
    <cellStyle name="Normal 8 3 2 2 4 2 2 2" xfId="23953"/>
    <cellStyle name="Normal 8 3 2 2 4 2 3" xfId="23954"/>
    <cellStyle name="Normal 8 3 2 2 4 3" xfId="23955"/>
    <cellStyle name="Normal 8 3 2 2 4 3 2" xfId="23956"/>
    <cellStyle name="Normal 8 3 2 2 4 4" xfId="23957"/>
    <cellStyle name="Normal 8 3 2 2 5" xfId="23958"/>
    <cellStyle name="Normal 8 3 2 2 5 2" xfId="23959"/>
    <cellStyle name="Normal 8 3 2 2 5 2 2" xfId="23960"/>
    <cellStyle name="Normal 8 3 2 2 5 3" xfId="23961"/>
    <cellStyle name="Normal 8 3 2 2 6" xfId="23962"/>
    <cellStyle name="Normal 8 3 2 2 6 2" xfId="23963"/>
    <cellStyle name="Normal 8 3 2 2 7" xfId="23964"/>
    <cellStyle name="Normal 8 3 2 3" xfId="23965"/>
    <cellStyle name="Normal 8 3 2 3 2" xfId="23966"/>
    <cellStyle name="Normal 8 3 2 3 2 2" xfId="23967"/>
    <cellStyle name="Normal 8 3 2 3 2 2 2" xfId="23968"/>
    <cellStyle name="Normal 8 3 2 3 2 2 2 2" xfId="23969"/>
    <cellStyle name="Normal 8 3 2 3 2 2 3" xfId="23970"/>
    <cellStyle name="Normal 8 3 2 3 2 3" xfId="23971"/>
    <cellStyle name="Normal 8 3 2 3 2 3 2" xfId="23972"/>
    <cellStyle name="Normal 8 3 2 3 2 4" xfId="23973"/>
    <cellStyle name="Normal 8 3 2 3 3" xfId="23974"/>
    <cellStyle name="Normal 8 3 2 3 3 2" xfId="23975"/>
    <cellStyle name="Normal 8 3 2 3 3 2 2" xfId="23976"/>
    <cellStyle name="Normal 8 3 2 3 3 3" xfId="23977"/>
    <cellStyle name="Normal 8 3 2 3 4" xfId="23978"/>
    <cellStyle name="Normal 8 3 2 3 4 2" xfId="23979"/>
    <cellStyle name="Normal 8 3 2 3 5" xfId="23980"/>
    <cellStyle name="Normal 8 3 2 4" xfId="23981"/>
    <cellStyle name="Normal 8 3 2 4 2" xfId="23982"/>
    <cellStyle name="Normal 8 3 2 4 2 2" xfId="23983"/>
    <cellStyle name="Normal 8 3 2 4 2 2 2" xfId="23984"/>
    <cellStyle name="Normal 8 3 2 4 2 2 2 2" xfId="23985"/>
    <cellStyle name="Normal 8 3 2 4 2 2 3" xfId="23986"/>
    <cellStyle name="Normal 8 3 2 4 2 3" xfId="23987"/>
    <cellStyle name="Normal 8 3 2 4 2 3 2" xfId="23988"/>
    <cellStyle name="Normal 8 3 2 4 2 4" xfId="23989"/>
    <cellStyle name="Normal 8 3 2 4 3" xfId="23990"/>
    <cellStyle name="Normal 8 3 2 4 3 2" xfId="23991"/>
    <cellStyle name="Normal 8 3 2 4 3 2 2" xfId="23992"/>
    <cellStyle name="Normal 8 3 2 4 3 3" xfId="23993"/>
    <cellStyle name="Normal 8 3 2 4 4" xfId="23994"/>
    <cellStyle name="Normal 8 3 2 4 4 2" xfId="23995"/>
    <cellStyle name="Normal 8 3 2 4 5" xfId="23996"/>
    <cellStyle name="Normal 8 3 2 5" xfId="23997"/>
    <cellStyle name="Normal 8 3 2 5 2" xfId="23998"/>
    <cellStyle name="Normal 8 3 2 5 2 2" xfId="23999"/>
    <cellStyle name="Normal 8 3 2 5 2 2 2" xfId="24000"/>
    <cellStyle name="Normal 8 3 2 5 2 3" xfId="24001"/>
    <cellStyle name="Normal 8 3 2 5 3" xfId="24002"/>
    <cellStyle name="Normal 8 3 2 5 3 2" xfId="24003"/>
    <cellStyle name="Normal 8 3 2 5 4" xfId="24004"/>
    <cellStyle name="Normal 8 3 2 6" xfId="24005"/>
    <cellStyle name="Normal 8 3 2 6 2" xfId="24006"/>
    <cellStyle name="Normal 8 3 2 6 2 2" xfId="24007"/>
    <cellStyle name="Normal 8 3 2 6 3" xfId="24008"/>
    <cellStyle name="Normal 8 3 2 7" xfId="24009"/>
    <cellStyle name="Normal 8 3 2 7 2" xfId="24010"/>
    <cellStyle name="Normal 8 3 2 8" xfId="24011"/>
    <cellStyle name="Normal 8 3 3" xfId="24012"/>
    <cellStyle name="Normal 8 3 3 2" xfId="24013"/>
    <cellStyle name="Normal 8 3 3 2 2" xfId="24014"/>
    <cellStyle name="Normal 8 3 3 2 2 2" xfId="24015"/>
    <cellStyle name="Normal 8 3 3 2 2 2 2" xfId="24016"/>
    <cellStyle name="Normal 8 3 3 2 2 2 2 2" xfId="24017"/>
    <cellStyle name="Normal 8 3 3 2 2 2 3" xfId="24018"/>
    <cellStyle name="Normal 8 3 3 2 2 3" xfId="24019"/>
    <cellStyle name="Normal 8 3 3 2 2 3 2" xfId="24020"/>
    <cellStyle name="Normal 8 3 3 2 2 4" xfId="24021"/>
    <cellStyle name="Normal 8 3 3 2 3" xfId="24022"/>
    <cellStyle name="Normal 8 3 3 2 3 2" xfId="24023"/>
    <cellStyle name="Normal 8 3 3 2 3 2 2" xfId="24024"/>
    <cellStyle name="Normal 8 3 3 2 3 3" xfId="24025"/>
    <cellStyle name="Normal 8 3 3 2 4" xfId="24026"/>
    <cellStyle name="Normal 8 3 3 2 4 2" xfId="24027"/>
    <cellStyle name="Normal 8 3 3 2 5" xfId="24028"/>
    <cellStyle name="Normal 8 3 3 3" xfId="24029"/>
    <cellStyle name="Normal 8 3 3 3 2" xfId="24030"/>
    <cellStyle name="Normal 8 3 3 3 2 2" xfId="24031"/>
    <cellStyle name="Normal 8 3 3 3 2 2 2" xfId="24032"/>
    <cellStyle name="Normal 8 3 3 3 2 2 2 2" xfId="24033"/>
    <cellStyle name="Normal 8 3 3 3 2 2 3" xfId="24034"/>
    <cellStyle name="Normal 8 3 3 3 2 3" xfId="24035"/>
    <cellStyle name="Normal 8 3 3 3 2 3 2" xfId="24036"/>
    <cellStyle name="Normal 8 3 3 3 2 4" xfId="24037"/>
    <cellStyle name="Normal 8 3 3 3 3" xfId="24038"/>
    <cellStyle name="Normal 8 3 3 3 3 2" xfId="24039"/>
    <cellStyle name="Normal 8 3 3 3 3 2 2" xfId="24040"/>
    <cellStyle name="Normal 8 3 3 3 3 3" xfId="24041"/>
    <cellStyle name="Normal 8 3 3 3 4" xfId="24042"/>
    <cellStyle name="Normal 8 3 3 3 4 2" xfId="24043"/>
    <cellStyle name="Normal 8 3 3 3 5" xfId="24044"/>
    <cellStyle name="Normal 8 3 3 4" xfId="24045"/>
    <cellStyle name="Normal 8 3 3 4 2" xfId="24046"/>
    <cellStyle name="Normal 8 3 3 4 2 2" xfId="24047"/>
    <cellStyle name="Normal 8 3 3 4 2 2 2" xfId="24048"/>
    <cellStyle name="Normal 8 3 3 4 2 3" xfId="24049"/>
    <cellStyle name="Normal 8 3 3 4 3" xfId="24050"/>
    <cellStyle name="Normal 8 3 3 4 3 2" xfId="24051"/>
    <cellStyle name="Normal 8 3 3 4 4" xfId="24052"/>
    <cellStyle name="Normal 8 3 3 5" xfId="24053"/>
    <cellStyle name="Normal 8 3 3 5 2" xfId="24054"/>
    <cellStyle name="Normal 8 3 3 5 2 2" xfId="24055"/>
    <cellStyle name="Normal 8 3 3 5 3" xfId="24056"/>
    <cellStyle name="Normal 8 3 3 6" xfId="24057"/>
    <cellStyle name="Normal 8 3 3 6 2" xfId="24058"/>
    <cellStyle name="Normal 8 3 3 7" xfId="24059"/>
    <cellStyle name="Normal 8 3 4" xfId="24060"/>
    <cellStyle name="Normal 8 3 4 2" xfId="24061"/>
    <cellStyle name="Normal 8 3 4 2 2" xfId="24062"/>
    <cellStyle name="Normal 8 3 4 2 2 2" xfId="24063"/>
    <cellStyle name="Normal 8 3 4 2 2 2 2" xfId="24064"/>
    <cellStyle name="Normal 8 3 4 2 2 2 2 2" xfId="24065"/>
    <cellStyle name="Normal 8 3 4 2 2 2 3" xfId="24066"/>
    <cellStyle name="Normal 8 3 4 2 2 3" xfId="24067"/>
    <cellStyle name="Normal 8 3 4 2 2 3 2" xfId="24068"/>
    <cellStyle name="Normal 8 3 4 2 2 4" xfId="24069"/>
    <cellStyle name="Normal 8 3 4 2 3" xfId="24070"/>
    <cellStyle name="Normal 8 3 4 2 3 2" xfId="24071"/>
    <cellStyle name="Normal 8 3 4 2 3 2 2" xfId="24072"/>
    <cellStyle name="Normal 8 3 4 2 3 3" xfId="24073"/>
    <cellStyle name="Normal 8 3 4 2 4" xfId="24074"/>
    <cellStyle name="Normal 8 3 4 2 4 2" xfId="24075"/>
    <cellStyle name="Normal 8 3 4 2 5" xfId="24076"/>
    <cellStyle name="Normal 8 3 4 3" xfId="24077"/>
    <cellStyle name="Normal 8 3 4 3 2" xfId="24078"/>
    <cellStyle name="Normal 8 3 4 3 2 2" xfId="24079"/>
    <cellStyle name="Normal 8 3 4 3 2 2 2" xfId="24080"/>
    <cellStyle name="Normal 8 3 4 3 2 3" xfId="24081"/>
    <cellStyle name="Normal 8 3 4 3 3" xfId="24082"/>
    <cellStyle name="Normal 8 3 4 3 3 2" xfId="24083"/>
    <cellStyle name="Normal 8 3 4 3 4" xfId="24084"/>
    <cellStyle name="Normal 8 3 4 4" xfId="24085"/>
    <cellStyle name="Normal 8 3 4 4 2" xfId="24086"/>
    <cellStyle name="Normal 8 3 4 4 2 2" xfId="24087"/>
    <cellStyle name="Normal 8 3 4 4 3" xfId="24088"/>
    <cellStyle name="Normal 8 3 4 5" xfId="24089"/>
    <cellStyle name="Normal 8 3 4 5 2" xfId="24090"/>
    <cellStyle name="Normal 8 3 4 6" xfId="24091"/>
    <cellStyle name="Normal 8 3 5" xfId="24092"/>
    <cellStyle name="Normal 8 3 5 2" xfId="24093"/>
    <cellStyle name="Normal 8 3 5 2 2" xfId="24094"/>
    <cellStyle name="Normal 8 3 5 2 2 2" xfId="24095"/>
    <cellStyle name="Normal 8 3 5 2 2 2 2" xfId="24096"/>
    <cellStyle name="Normal 8 3 5 2 2 3" xfId="24097"/>
    <cellStyle name="Normal 8 3 5 2 3" xfId="24098"/>
    <cellStyle name="Normal 8 3 5 2 3 2" xfId="24099"/>
    <cellStyle name="Normal 8 3 5 2 4" xfId="24100"/>
    <cellStyle name="Normal 8 3 5 3" xfId="24101"/>
    <cellStyle name="Normal 8 3 5 3 2" xfId="24102"/>
    <cellStyle name="Normal 8 3 5 3 2 2" xfId="24103"/>
    <cellStyle name="Normal 8 3 5 3 3" xfId="24104"/>
    <cellStyle name="Normal 8 3 5 4" xfId="24105"/>
    <cellStyle name="Normal 8 3 5 4 2" xfId="24106"/>
    <cellStyle name="Normal 8 3 5 5" xfId="24107"/>
    <cellStyle name="Normal 8 3 6" xfId="24108"/>
    <cellStyle name="Normal 8 3 6 2" xfId="24109"/>
    <cellStyle name="Normal 8 3 6 2 2" xfId="24110"/>
    <cellStyle name="Normal 8 3 6 2 2 2" xfId="24111"/>
    <cellStyle name="Normal 8 3 6 2 3" xfId="24112"/>
    <cellStyle name="Normal 8 3 6 3" xfId="24113"/>
    <cellStyle name="Normal 8 3 6 3 2" xfId="24114"/>
    <cellStyle name="Normal 8 3 6 4" xfId="24115"/>
    <cellStyle name="Normal 8 3 7" xfId="24116"/>
    <cellStyle name="Normal 8 3 7 2" xfId="24117"/>
    <cellStyle name="Normal 8 3 7 2 2" xfId="24118"/>
    <cellStyle name="Normal 8 3 7 3" xfId="24119"/>
    <cellStyle name="Normal 8 3 8" xfId="24120"/>
    <cellStyle name="Normal 8 3 8 2" xfId="24121"/>
    <cellStyle name="Normal 8 3 9" xfId="24122"/>
    <cellStyle name="Normal 8 4" xfId="24123"/>
    <cellStyle name="Normal 8 4 2" xfId="24124"/>
    <cellStyle name="Normal 8 4 2 2" xfId="24125"/>
    <cellStyle name="Normal 8 4 2 2 2" xfId="24126"/>
    <cellStyle name="Normal 8 4 2 2 2 2" xfId="24127"/>
    <cellStyle name="Normal 8 4 2 2 2 2 2" xfId="24128"/>
    <cellStyle name="Normal 8 4 2 2 2 2 2 2" xfId="24129"/>
    <cellStyle name="Normal 8 4 2 2 2 2 3" xfId="24130"/>
    <cellStyle name="Normal 8 4 2 2 2 3" xfId="24131"/>
    <cellStyle name="Normal 8 4 2 2 2 3 2" xfId="24132"/>
    <cellStyle name="Normal 8 4 2 2 2 4" xfId="24133"/>
    <cellStyle name="Normal 8 4 2 2 3" xfId="24134"/>
    <cellStyle name="Normal 8 4 2 2 3 2" xfId="24135"/>
    <cellStyle name="Normal 8 4 2 2 3 2 2" xfId="24136"/>
    <cellStyle name="Normal 8 4 2 2 3 3" xfId="24137"/>
    <cellStyle name="Normal 8 4 2 2 4" xfId="24138"/>
    <cellStyle name="Normal 8 4 2 2 4 2" xfId="24139"/>
    <cellStyle name="Normal 8 4 2 2 5" xfId="24140"/>
    <cellStyle name="Normal 8 4 2 3" xfId="24141"/>
    <cellStyle name="Normal 8 4 2 3 2" xfId="24142"/>
    <cellStyle name="Normal 8 4 2 3 2 2" xfId="24143"/>
    <cellStyle name="Normal 8 4 2 3 2 2 2" xfId="24144"/>
    <cellStyle name="Normal 8 4 2 3 2 2 2 2" xfId="24145"/>
    <cellStyle name="Normal 8 4 2 3 2 2 3" xfId="24146"/>
    <cellStyle name="Normal 8 4 2 3 2 3" xfId="24147"/>
    <cellStyle name="Normal 8 4 2 3 2 3 2" xfId="24148"/>
    <cellStyle name="Normal 8 4 2 3 2 4" xfId="24149"/>
    <cellStyle name="Normal 8 4 2 3 3" xfId="24150"/>
    <cellStyle name="Normal 8 4 2 3 3 2" xfId="24151"/>
    <cellStyle name="Normal 8 4 2 3 3 2 2" xfId="24152"/>
    <cellStyle name="Normal 8 4 2 3 3 3" xfId="24153"/>
    <cellStyle name="Normal 8 4 2 3 4" xfId="24154"/>
    <cellStyle name="Normal 8 4 2 3 4 2" xfId="24155"/>
    <cellStyle name="Normal 8 4 2 3 5" xfId="24156"/>
    <cellStyle name="Normal 8 4 2 4" xfId="24157"/>
    <cellStyle name="Normal 8 4 2 4 2" xfId="24158"/>
    <cellStyle name="Normal 8 4 2 4 2 2" xfId="24159"/>
    <cellStyle name="Normal 8 4 2 4 2 2 2" xfId="24160"/>
    <cellStyle name="Normal 8 4 2 4 2 3" xfId="24161"/>
    <cellStyle name="Normal 8 4 2 4 3" xfId="24162"/>
    <cellStyle name="Normal 8 4 2 4 3 2" xfId="24163"/>
    <cellStyle name="Normal 8 4 2 4 4" xfId="24164"/>
    <cellStyle name="Normal 8 4 2 5" xfId="24165"/>
    <cellStyle name="Normal 8 4 2 5 2" xfId="24166"/>
    <cellStyle name="Normal 8 4 2 5 2 2" xfId="24167"/>
    <cellStyle name="Normal 8 4 2 5 3" xfId="24168"/>
    <cellStyle name="Normal 8 4 2 6" xfId="24169"/>
    <cellStyle name="Normal 8 4 2 6 2" xfId="24170"/>
    <cellStyle name="Normal 8 4 2 7" xfId="24171"/>
    <cellStyle name="Normal 8 4 3" xfId="24172"/>
    <cellStyle name="Normal 8 4 3 2" xfId="24173"/>
    <cellStyle name="Normal 8 4 3 2 2" xfId="24174"/>
    <cellStyle name="Normal 8 4 3 2 2 2" xfId="24175"/>
    <cellStyle name="Normal 8 4 3 2 2 2 2" xfId="24176"/>
    <cellStyle name="Normal 8 4 3 2 2 3" xfId="24177"/>
    <cellStyle name="Normal 8 4 3 2 3" xfId="24178"/>
    <cellStyle name="Normal 8 4 3 2 3 2" xfId="24179"/>
    <cellStyle name="Normal 8 4 3 2 4" xfId="24180"/>
    <cellStyle name="Normal 8 4 3 3" xfId="24181"/>
    <cellStyle name="Normal 8 4 3 3 2" xfId="24182"/>
    <cellStyle name="Normal 8 4 3 3 2 2" xfId="24183"/>
    <cellStyle name="Normal 8 4 3 3 3" xfId="24184"/>
    <cellStyle name="Normal 8 4 3 4" xfId="24185"/>
    <cellStyle name="Normal 8 4 3 4 2" xfId="24186"/>
    <cellStyle name="Normal 8 4 3 5" xfId="24187"/>
    <cellStyle name="Normal 8 4 4" xfId="24188"/>
    <cellStyle name="Normal 8 4 4 2" xfId="24189"/>
    <cellStyle name="Normal 8 4 4 2 2" xfId="24190"/>
    <cellStyle name="Normal 8 4 4 2 2 2" xfId="24191"/>
    <cellStyle name="Normal 8 4 4 2 2 2 2" xfId="24192"/>
    <cellStyle name="Normal 8 4 4 2 2 3" xfId="24193"/>
    <cellStyle name="Normal 8 4 4 2 3" xfId="24194"/>
    <cellStyle name="Normal 8 4 4 2 3 2" xfId="24195"/>
    <cellStyle name="Normal 8 4 4 2 4" xfId="24196"/>
    <cellStyle name="Normal 8 4 4 3" xfId="24197"/>
    <cellStyle name="Normal 8 4 4 3 2" xfId="24198"/>
    <cellStyle name="Normal 8 4 4 3 2 2" xfId="24199"/>
    <cellStyle name="Normal 8 4 4 3 3" xfId="24200"/>
    <cellStyle name="Normal 8 4 4 4" xfId="24201"/>
    <cellStyle name="Normal 8 4 4 4 2" xfId="24202"/>
    <cellStyle name="Normal 8 4 4 5" xfId="24203"/>
    <cellStyle name="Normal 8 4 5" xfId="24204"/>
    <cellStyle name="Normal 8 4 5 2" xfId="24205"/>
    <cellStyle name="Normal 8 4 5 2 2" xfId="24206"/>
    <cellStyle name="Normal 8 4 5 2 2 2" xfId="24207"/>
    <cellStyle name="Normal 8 4 5 2 3" xfId="24208"/>
    <cellStyle name="Normal 8 4 5 3" xfId="24209"/>
    <cellStyle name="Normal 8 4 5 3 2" xfId="24210"/>
    <cellStyle name="Normal 8 4 5 4" xfId="24211"/>
    <cellStyle name="Normal 8 4 6" xfId="24212"/>
    <cellStyle name="Normal 8 4 6 2" xfId="24213"/>
    <cellStyle name="Normal 8 4 6 2 2" xfId="24214"/>
    <cellStyle name="Normal 8 4 6 3" xfId="24215"/>
    <cellStyle name="Normal 8 4 7" xfId="24216"/>
    <cellStyle name="Normal 8 4 7 2" xfId="24217"/>
    <cellStyle name="Normal 8 4 8" xfId="24218"/>
    <cellStyle name="Normal 8 5" xfId="24219"/>
    <cellStyle name="Normal 8 5 2" xfId="24220"/>
    <cellStyle name="Normal 8 5 2 2" xfId="24221"/>
    <cellStyle name="Normal 8 5 2 2 2" xfId="24222"/>
    <cellStyle name="Normal 8 5 2 2 2 2" xfId="24223"/>
    <cellStyle name="Normal 8 5 2 2 2 2 2" xfId="24224"/>
    <cellStyle name="Normal 8 5 2 2 2 2 2 2" xfId="24225"/>
    <cellStyle name="Normal 8 5 2 2 2 2 3" xfId="24226"/>
    <cellStyle name="Normal 8 5 2 2 2 3" xfId="24227"/>
    <cellStyle name="Normal 8 5 2 2 2 3 2" xfId="24228"/>
    <cellStyle name="Normal 8 5 2 2 2 4" xfId="24229"/>
    <cellStyle name="Normal 8 5 2 2 3" xfId="24230"/>
    <cellStyle name="Normal 8 5 2 2 3 2" xfId="24231"/>
    <cellStyle name="Normal 8 5 2 2 3 2 2" xfId="24232"/>
    <cellStyle name="Normal 8 5 2 2 3 3" xfId="24233"/>
    <cellStyle name="Normal 8 5 2 2 4" xfId="24234"/>
    <cellStyle name="Normal 8 5 2 2 4 2" xfId="24235"/>
    <cellStyle name="Normal 8 5 2 2 5" xfId="24236"/>
    <cellStyle name="Normal 8 5 2 3" xfId="24237"/>
    <cellStyle name="Normal 8 5 2 3 2" xfId="24238"/>
    <cellStyle name="Normal 8 5 2 3 2 2" xfId="24239"/>
    <cellStyle name="Normal 8 5 2 3 2 2 2" xfId="24240"/>
    <cellStyle name="Normal 8 5 2 3 2 2 2 2" xfId="24241"/>
    <cellStyle name="Normal 8 5 2 3 2 2 3" xfId="24242"/>
    <cellStyle name="Normal 8 5 2 3 2 3" xfId="24243"/>
    <cellStyle name="Normal 8 5 2 3 2 3 2" xfId="24244"/>
    <cellStyle name="Normal 8 5 2 3 2 4" xfId="24245"/>
    <cellStyle name="Normal 8 5 2 3 3" xfId="24246"/>
    <cellStyle name="Normal 8 5 2 3 3 2" xfId="24247"/>
    <cellStyle name="Normal 8 5 2 3 3 2 2" xfId="24248"/>
    <cellStyle name="Normal 8 5 2 3 3 3" xfId="24249"/>
    <cellStyle name="Normal 8 5 2 3 4" xfId="24250"/>
    <cellStyle name="Normal 8 5 2 3 4 2" xfId="24251"/>
    <cellStyle name="Normal 8 5 2 3 5" xfId="24252"/>
    <cellStyle name="Normal 8 5 2 4" xfId="24253"/>
    <cellStyle name="Normal 8 5 2 4 2" xfId="24254"/>
    <cellStyle name="Normal 8 5 2 4 2 2" xfId="24255"/>
    <cellStyle name="Normal 8 5 2 4 2 2 2" xfId="24256"/>
    <cellStyle name="Normal 8 5 2 4 2 3" xfId="24257"/>
    <cellStyle name="Normal 8 5 2 4 3" xfId="24258"/>
    <cellStyle name="Normal 8 5 2 4 3 2" xfId="24259"/>
    <cellStyle name="Normal 8 5 2 4 4" xfId="24260"/>
    <cellStyle name="Normal 8 5 2 5" xfId="24261"/>
    <cellStyle name="Normal 8 5 2 5 2" xfId="24262"/>
    <cellStyle name="Normal 8 5 2 5 2 2" xfId="24263"/>
    <cellStyle name="Normal 8 5 2 5 3" xfId="24264"/>
    <cellStyle name="Normal 8 5 2 6" xfId="24265"/>
    <cellStyle name="Normal 8 5 2 6 2" xfId="24266"/>
    <cellStyle name="Normal 8 5 2 7" xfId="24267"/>
    <cellStyle name="Normal 8 5 3" xfId="24268"/>
    <cellStyle name="Normal 8 5 3 2" xfId="24269"/>
    <cellStyle name="Normal 8 5 3 2 2" xfId="24270"/>
    <cellStyle name="Normal 8 5 3 2 2 2" xfId="24271"/>
    <cellStyle name="Normal 8 5 3 2 2 2 2" xfId="24272"/>
    <cellStyle name="Normal 8 5 3 2 2 3" xfId="24273"/>
    <cellStyle name="Normal 8 5 3 2 3" xfId="24274"/>
    <cellStyle name="Normal 8 5 3 2 3 2" xfId="24275"/>
    <cellStyle name="Normal 8 5 3 2 4" xfId="24276"/>
    <cellStyle name="Normal 8 5 3 3" xfId="24277"/>
    <cellStyle name="Normal 8 5 3 3 2" xfId="24278"/>
    <cellStyle name="Normal 8 5 3 3 2 2" xfId="24279"/>
    <cellStyle name="Normal 8 5 3 3 3" xfId="24280"/>
    <cellStyle name="Normal 8 5 3 4" xfId="24281"/>
    <cellStyle name="Normal 8 5 3 4 2" xfId="24282"/>
    <cellStyle name="Normal 8 5 3 5" xfId="24283"/>
    <cellStyle name="Normal 8 5 4" xfId="24284"/>
    <cellStyle name="Normal 8 5 4 2" xfId="24285"/>
    <cellStyle name="Normal 8 5 4 2 2" xfId="24286"/>
    <cellStyle name="Normal 8 5 4 2 2 2" xfId="24287"/>
    <cellStyle name="Normal 8 5 4 2 2 2 2" xfId="24288"/>
    <cellStyle name="Normal 8 5 4 2 2 3" xfId="24289"/>
    <cellStyle name="Normal 8 5 4 2 3" xfId="24290"/>
    <cellStyle name="Normal 8 5 4 2 3 2" xfId="24291"/>
    <cellStyle name="Normal 8 5 4 2 4" xfId="24292"/>
    <cellStyle name="Normal 8 5 4 3" xfId="24293"/>
    <cellStyle name="Normal 8 5 4 3 2" xfId="24294"/>
    <cellStyle name="Normal 8 5 4 3 2 2" xfId="24295"/>
    <cellStyle name="Normal 8 5 4 3 3" xfId="24296"/>
    <cellStyle name="Normal 8 5 4 4" xfId="24297"/>
    <cellStyle name="Normal 8 5 4 4 2" xfId="24298"/>
    <cellStyle name="Normal 8 5 4 5" xfId="24299"/>
    <cellStyle name="Normal 8 5 5" xfId="24300"/>
    <cellStyle name="Normal 8 5 5 2" xfId="24301"/>
    <cellStyle name="Normal 8 5 5 2 2" xfId="24302"/>
    <cellStyle name="Normal 8 5 5 2 2 2" xfId="24303"/>
    <cellStyle name="Normal 8 5 5 2 3" xfId="24304"/>
    <cellStyle name="Normal 8 5 5 3" xfId="24305"/>
    <cellStyle name="Normal 8 5 5 3 2" xfId="24306"/>
    <cellStyle name="Normal 8 5 5 4" xfId="24307"/>
    <cellStyle name="Normal 8 5 6" xfId="24308"/>
    <cellStyle name="Normal 8 5 6 2" xfId="24309"/>
    <cellStyle name="Normal 8 5 6 2 2" xfId="24310"/>
    <cellStyle name="Normal 8 5 6 3" xfId="24311"/>
    <cellStyle name="Normal 8 5 7" xfId="24312"/>
    <cellStyle name="Normal 8 5 7 2" xfId="24313"/>
    <cellStyle name="Normal 8 5 8" xfId="24314"/>
    <cellStyle name="Normal 8 6" xfId="24315"/>
    <cellStyle name="Normal 8 6 2" xfId="24316"/>
    <cellStyle name="Normal 8 6 2 2" xfId="24317"/>
    <cellStyle name="Normal 8 6 2 2 2" xfId="24318"/>
    <cellStyle name="Normal 8 6 2 2 2 2" xfId="24319"/>
    <cellStyle name="Normal 8 6 2 2 2 2 2" xfId="24320"/>
    <cellStyle name="Normal 8 6 2 2 2 3" xfId="24321"/>
    <cellStyle name="Normal 8 6 2 2 3" xfId="24322"/>
    <cellStyle name="Normal 8 6 2 2 3 2" xfId="24323"/>
    <cellStyle name="Normal 8 6 2 2 4" xfId="24324"/>
    <cellStyle name="Normal 8 6 2 3" xfId="24325"/>
    <cellStyle name="Normal 8 6 2 3 2" xfId="24326"/>
    <cellStyle name="Normal 8 6 2 3 2 2" xfId="24327"/>
    <cellStyle name="Normal 8 6 2 3 3" xfId="24328"/>
    <cellStyle name="Normal 8 6 2 4" xfId="24329"/>
    <cellStyle name="Normal 8 6 2 4 2" xfId="24330"/>
    <cellStyle name="Normal 8 6 2 5" xfId="24331"/>
    <cellStyle name="Normal 8 6 3" xfId="24332"/>
    <cellStyle name="Normal 8 6 3 2" xfId="24333"/>
    <cellStyle name="Normal 8 6 3 2 2" xfId="24334"/>
    <cellStyle name="Normal 8 6 3 2 2 2" xfId="24335"/>
    <cellStyle name="Normal 8 6 3 2 2 2 2" xfId="24336"/>
    <cellStyle name="Normal 8 6 3 2 2 3" xfId="24337"/>
    <cellStyle name="Normal 8 6 3 2 3" xfId="24338"/>
    <cellStyle name="Normal 8 6 3 2 3 2" xfId="24339"/>
    <cellStyle name="Normal 8 6 3 2 4" xfId="24340"/>
    <cellStyle name="Normal 8 6 3 3" xfId="24341"/>
    <cellStyle name="Normal 8 6 3 3 2" xfId="24342"/>
    <cellStyle name="Normal 8 6 3 3 2 2" xfId="24343"/>
    <cellStyle name="Normal 8 6 3 3 3" xfId="24344"/>
    <cellStyle name="Normal 8 6 3 4" xfId="24345"/>
    <cellStyle name="Normal 8 6 3 4 2" xfId="24346"/>
    <cellStyle name="Normal 8 6 3 5" xfId="24347"/>
    <cellStyle name="Normal 8 6 4" xfId="24348"/>
    <cellStyle name="Normal 8 6 4 2" xfId="24349"/>
    <cellStyle name="Normal 8 6 4 2 2" xfId="24350"/>
    <cellStyle name="Normal 8 6 4 2 2 2" xfId="24351"/>
    <cellStyle name="Normal 8 6 4 2 3" xfId="24352"/>
    <cellStyle name="Normal 8 6 4 3" xfId="24353"/>
    <cellStyle name="Normal 8 6 4 3 2" xfId="24354"/>
    <cellStyle name="Normal 8 6 4 4" xfId="24355"/>
    <cellStyle name="Normal 8 6 5" xfId="24356"/>
    <cellStyle name="Normal 8 6 5 2" xfId="24357"/>
    <cellStyle name="Normal 8 6 5 2 2" xfId="24358"/>
    <cellStyle name="Normal 8 6 5 3" xfId="24359"/>
    <cellStyle name="Normal 8 6 6" xfId="24360"/>
    <cellStyle name="Normal 8 6 6 2" xfId="24361"/>
    <cellStyle name="Normal 8 6 7" xfId="24362"/>
    <cellStyle name="Normal 8 7" xfId="24363"/>
    <cellStyle name="Normal 8 7 2" xfId="24364"/>
    <cellStyle name="Normal 8 7 2 2" xfId="24365"/>
    <cellStyle name="Normal 8 7 2 2 2" xfId="24366"/>
    <cellStyle name="Normal 8 7 2 2 2 2" xfId="24367"/>
    <cellStyle name="Normal 8 7 2 2 2 2 2" xfId="24368"/>
    <cellStyle name="Normal 8 7 2 2 2 3" xfId="24369"/>
    <cellStyle name="Normal 8 7 2 2 3" xfId="24370"/>
    <cellStyle name="Normal 8 7 2 2 3 2" xfId="24371"/>
    <cellStyle name="Normal 8 7 2 2 4" xfId="24372"/>
    <cellStyle name="Normal 8 7 2 3" xfId="24373"/>
    <cellStyle name="Normal 8 7 2 3 2" xfId="24374"/>
    <cellStyle name="Normal 8 7 2 3 2 2" xfId="24375"/>
    <cellStyle name="Normal 8 7 2 3 3" xfId="24376"/>
    <cellStyle name="Normal 8 7 2 4" xfId="24377"/>
    <cellStyle name="Normal 8 7 2 4 2" xfId="24378"/>
    <cellStyle name="Normal 8 7 2 5" xfId="24379"/>
    <cellStyle name="Normal 8 7 3" xfId="24380"/>
    <cellStyle name="Normal 8 7 3 2" xfId="24381"/>
    <cellStyle name="Normal 8 7 3 2 2" xfId="24382"/>
    <cellStyle name="Normal 8 7 3 2 2 2" xfId="24383"/>
    <cellStyle name="Normal 8 7 3 2 2 2 2" xfId="24384"/>
    <cellStyle name="Normal 8 7 3 2 2 3" xfId="24385"/>
    <cellStyle name="Normal 8 7 3 2 3" xfId="24386"/>
    <cellStyle name="Normal 8 7 3 2 3 2" xfId="24387"/>
    <cellStyle name="Normal 8 7 3 2 4" xfId="24388"/>
    <cellStyle name="Normal 8 7 3 3" xfId="24389"/>
    <cellStyle name="Normal 8 7 3 3 2" xfId="24390"/>
    <cellStyle name="Normal 8 7 3 3 2 2" xfId="24391"/>
    <cellStyle name="Normal 8 7 3 3 3" xfId="24392"/>
    <cellStyle name="Normal 8 7 3 4" xfId="24393"/>
    <cellStyle name="Normal 8 7 3 4 2" xfId="24394"/>
    <cellStyle name="Normal 8 7 3 5" xfId="24395"/>
    <cellStyle name="Normal 8 7 4" xfId="24396"/>
    <cellStyle name="Normal 8 7 4 2" xfId="24397"/>
    <cellStyle name="Normal 8 7 4 2 2" xfId="24398"/>
    <cellStyle name="Normal 8 7 4 2 2 2" xfId="24399"/>
    <cellStyle name="Normal 8 7 4 2 3" xfId="24400"/>
    <cellStyle name="Normal 8 7 4 3" xfId="24401"/>
    <cellStyle name="Normal 8 7 4 3 2" xfId="24402"/>
    <cellStyle name="Normal 8 7 4 4" xfId="24403"/>
    <cellStyle name="Normal 8 7 5" xfId="24404"/>
    <cellStyle name="Normal 8 7 5 2" xfId="24405"/>
    <cellStyle name="Normal 8 7 5 2 2" xfId="24406"/>
    <cellStyle name="Normal 8 7 5 3" xfId="24407"/>
    <cellStyle name="Normal 8 7 6" xfId="24408"/>
    <cellStyle name="Normal 8 7 6 2" xfId="24409"/>
    <cellStyle name="Normal 8 7 7" xfId="24410"/>
    <cellStyle name="Normal 8 8" xfId="24411"/>
    <cellStyle name="Normal 8 8 2" xfId="24412"/>
    <cellStyle name="Normal 8 8 2 2" xfId="24413"/>
    <cellStyle name="Normal 8 8 2 2 2" xfId="24414"/>
    <cellStyle name="Normal 8 8 2 2 2 2" xfId="24415"/>
    <cellStyle name="Normal 8 8 2 2 2 2 2" xfId="24416"/>
    <cellStyle name="Normal 8 8 2 2 2 3" xfId="24417"/>
    <cellStyle name="Normal 8 8 2 2 3" xfId="24418"/>
    <cellStyle name="Normal 8 8 2 2 3 2" xfId="24419"/>
    <cellStyle name="Normal 8 8 2 2 4" xfId="24420"/>
    <cellStyle name="Normal 8 8 2 3" xfId="24421"/>
    <cellStyle name="Normal 8 8 2 3 2" xfId="24422"/>
    <cellStyle name="Normal 8 8 2 3 2 2" xfId="24423"/>
    <cellStyle name="Normal 8 8 2 3 3" xfId="24424"/>
    <cellStyle name="Normal 8 8 2 4" xfId="24425"/>
    <cellStyle name="Normal 8 8 2 4 2" xfId="24426"/>
    <cellStyle name="Normal 8 8 2 5" xfId="24427"/>
    <cellStyle name="Normal 8 8 3" xfId="24428"/>
    <cellStyle name="Normal 8 8 3 2" xfId="24429"/>
    <cellStyle name="Normal 8 8 3 2 2" xfId="24430"/>
    <cellStyle name="Normal 8 8 3 2 2 2" xfId="24431"/>
    <cellStyle name="Normal 8 8 3 2 3" xfId="24432"/>
    <cellStyle name="Normal 8 8 3 3" xfId="24433"/>
    <cellStyle name="Normal 8 8 3 3 2" xfId="24434"/>
    <cellStyle name="Normal 8 8 3 4" xfId="24435"/>
    <cellStyle name="Normal 8 8 4" xfId="24436"/>
    <cellStyle name="Normal 8 8 4 2" xfId="24437"/>
    <cellStyle name="Normal 8 8 4 2 2" xfId="24438"/>
    <cellStyle name="Normal 8 8 4 3" xfId="24439"/>
    <cellStyle name="Normal 8 8 5" xfId="24440"/>
    <cellStyle name="Normal 8 8 5 2" xfId="24441"/>
    <cellStyle name="Normal 8 8 6" xfId="24442"/>
    <cellStyle name="Normal 8 9" xfId="24443"/>
    <cellStyle name="Normal 8 9 2" xfId="24444"/>
    <cellStyle name="Normal 8 9 2 2" xfId="24445"/>
    <cellStyle name="Normal 8 9 2 2 2" xfId="24446"/>
    <cellStyle name="Normal 8 9 2 2 2 2" xfId="24447"/>
    <cellStyle name="Normal 8 9 2 2 3" xfId="24448"/>
    <cellStyle name="Normal 8 9 2 3" xfId="24449"/>
    <cellStyle name="Normal 8 9 2 3 2" xfId="24450"/>
    <cellStyle name="Normal 8 9 2 4" xfId="24451"/>
    <cellStyle name="Normal 8 9 3" xfId="24452"/>
    <cellStyle name="Normal 8 9 3 2" xfId="24453"/>
    <cellStyle name="Normal 8 9 3 2 2" xfId="24454"/>
    <cellStyle name="Normal 8 9 3 3" xfId="24455"/>
    <cellStyle name="Normal 8 9 4" xfId="24456"/>
    <cellStyle name="Normal 8 9 4 2" xfId="24457"/>
    <cellStyle name="Normal 8 9 5" xfId="24458"/>
    <cellStyle name="Normal 80" xfId="24459"/>
    <cellStyle name="Normal 80 2" xfId="24460"/>
    <cellStyle name="Normal 81" xfId="24461"/>
    <cellStyle name="Normal 81 2" xfId="24462"/>
    <cellStyle name="Normal 82" xfId="24463"/>
    <cellStyle name="Normal 82 2" xfId="24464"/>
    <cellStyle name="Normal 83" xfId="24465"/>
    <cellStyle name="Normal 83 2" xfId="24466"/>
    <cellStyle name="Normal 83 3" xfId="24467"/>
    <cellStyle name="Normal 83 3 2" xfId="24468"/>
    <cellStyle name="Normal 83 4" xfId="24469"/>
    <cellStyle name="Normal 83 4 2" xfId="24470"/>
    <cellStyle name="Normal 84" xfId="24471"/>
    <cellStyle name="Normal 84 2" xfId="24472"/>
    <cellStyle name="Normal 84 3" xfId="24473"/>
    <cellStyle name="Normal 84 3 2" xfId="24474"/>
    <cellStyle name="Normal 84 4" xfId="24475"/>
    <cellStyle name="Normal 84 4 2" xfId="24476"/>
    <cellStyle name="Normal 85" xfId="24477"/>
    <cellStyle name="Normal 85 2" xfId="24478"/>
    <cellStyle name="Normal 85 3" xfId="24479"/>
    <cellStyle name="Normal 85 3 2" xfId="24480"/>
    <cellStyle name="Normal 85 4" xfId="24481"/>
    <cellStyle name="Normal 85 4 2" xfId="24482"/>
    <cellStyle name="Normal 86" xfId="24483"/>
    <cellStyle name="Normal 86 2" xfId="24484"/>
    <cellStyle name="Normal 86 3" xfId="24485"/>
    <cellStyle name="Normal 86 3 2" xfId="24486"/>
    <cellStyle name="Normal 86 4" xfId="24487"/>
    <cellStyle name="Normal 86 4 2" xfId="24488"/>
    <cellStyle name="Normal 87" xfId="24489"/>
    <cellStyle name="Normal 87 2" xfId="24490"/>
    <cellStyle name="Normal 87 3" xfId="24491"/>
    <cellStyle name="Normal 87 3 2" xfId="24492"/>
    <cellStyle name="Normal 87 4" xfId="24493"/>
    <cellStyle name="Normal 87 4 2" xfId="24494"/>
    <cellStyle name="Normal 88" xfId="24495"/>
    <cellStyle name="Normal 88 2" xfId="24496"/>
    <cellStyle name="Normal 88 3" xfId="24497"/>
    <cellStyle name="Normal 88 3 2" xfId="24498"/>
    <cellStyle name="Normal 88 4" xfId="24499"/>
    <cellStyle name="Normal 88 4 2" xfId="24500"/>
    <cellStyle name="Normal 89" xfId="24501"/>
    <cellStyle name="Normal 89 2" xfId="24502"/>
    <cellStyle name="Normal 89 3" xfId="24503"/>
    <cellStyle name="Normal 89 3 2" xfId="24504"/>
    <cellStyle name="Normal 89 4" xfId="24505"/>
    <cellStyle name="Normal 89 4 2" xfId="24506"/>
    <cellStyle name="Normal 9" xfId="24507"/>
    <cellStyle name="Normal 9 2" xfId="24508"/>
    <cellStyle name="Normal 90" xfId="24509"/>
    <cellStyle name="Normal 90 2" xfId="24510"/>
    <cellStyle name="Normal 90 3" xfId="24511"/>
    <cellStyle name="Normal 90 3 2" xfId="24512"/>
    <cellStyle name="Normal 90 4" xfId="24513"/>
    <cellStyle name="Normal 90 4 2" xfId="24514"/>
    <cellStyle name="Normal 91" xfId="24515"/>
    <cellStyle name="Normal 91 2" xfId="24516"/>
    <cellStyle name="Normal 91 3" xfId="24517"/>
    <cellStyle name="Normal 91 3 2" xfId="24518"/>
    <cellStyle name="Normal 91 4" xfId="24519"/>
    <cellStyle name="Normal 91 4 2" xfId="24520"/>
    <cellStyle name="Normal 92" xfId="24521"/>
    <cellStyle name="Normal 92 2" xfId="24522"/>
    <cellStyle name="Normal 92 3" xfId="24523"/>
    <cellStyle name="Normal 92 3 2" xfId="24524"/>
    <cellStyle name="Normal 92 4" xfId="24525"/>
    <cellStyle name="Normal 92 4 2" xfId="24526"/>
    <cellStyle name="Normal 93" xfId="24527"/>
    <cellStyle name="Normal 94" xfId="24528"/>
    <cellStyle name="Normal 94 2" xfId="24529"/>
    <cellStyle name="Normal 94 2 2" xfId="24530"/>
    <cellStyle name="Normal 94 3" xfId="24531"/>
    <cellStyle name="Normal 94 3 2" xfId="24532"/>
    <cellStyle name="Normal 94 4" xfId="24533"/>
    <cellStyle name="Normal 95" xfId="24534"/>
    <cellStyle name="Normal 95 2" xfId="24535"/>
    <cellStyle name="Normal 95 2 2" xfId="24536"/>
    <cellStyle name="Normal 95 3" xfId="24537"/>
    <cellStyle name="Normal 95 3 2" xfId="24538"/>
    <cellStyle name="Normal 95 4" xfId="24539"/>
    <cellStyle name="Normal 96" xfId="24540"/>
    <cellStyle name="Normal 96 2" xfId="24541"/>
    <cellStyle name="Normal 96 2 2" xfId="24542"/>
    <cellStyle name="Normal 96 3" xfId="24543"/>
    <cellStyle name="Normal 96 3 2" xfId="24544"/>
    <cellStyle name="Normal 96 4" xfId="24545"/>
    <cellStyle name="Normal 97" xfId="24546"/>
    <cellStyle name="Normal 97 2" xfId="24547"/>
    <cellStyle name="Normal 97 2 2" xfId="24548"/>
    <cellStyle name="Normal 97 3" xfId="24549"/>
    <cellStyle name="Normal 97 3 2" xfId="24550"/>
    <cellStyle name="Normal 97 4" xfId="24551"/>
    <cellStyle name="Normal 98" xfId="24552"/>
    <cellStyle name="Normal 98 2" xfId="24553"/>
    <cellStyle name="Normal 98 2 2" xfId="24554"/>
    <cellStyle name="Normal 98 2 2 2" xfId="24555"/>
    <cellStyle name="Normal 98 2 2 2 2" xfId="24556"/>
    <cellStyle name="Normal 98 2 2 2 2 2" xfId="24557"/>
    <cellStyle name="Normal 98 2 2 2 3" xfId="24558"/>
    <cellStyle name="Normal 98 2 2 3" xfId="24559"/>
    <cellStyle name="Normal 98 2 2 3 2" xfId="24560"/>
    <cellStyle name="Normal 98 2 2 4" xfId="24561"/>
    <cellStyle name="Normal 98 2 3" xfId="24562"/>
    <cellStyle name="Normal 98 2 3 2" xfId="24563"/>
    <cellStyle name="Normal 98 2 3 2 2" xfId="24564"/>
    <cellStyle name="Normal 98 2 3 3" xfId="24565"/>
    <cellStyle name="Normal 98 2 4" xfId="24566"/>
    <cellStyle name="Normal 98 2 4 2" xfId="24567"/>
    <cellStyle name="Normal 98 2 5" xfId="24568"/>
    <cellStyle name="Normal 98 3" xfId="24569"/>
    <cellStyle name="Normal 99" xfId="24570"/>
    <cellStyle name="Normal 99 2" xfId="24571"/>
    <cellStyle name="Normal 99 2 2" xfId="24572"/>
    <cellStyle name="Normal 99 3" xfId="24573"/>
    <cellStyle name="Normal_Notes" xfId="24574"/>
    <cellStyle name="Normalny_PLC 5000" xfId="24575"/>
    <cellStyle name="Note 2" xfId="24576"/>
    <cellStyle name="Note 2 2" xfId="24577"/>
    <cellStyle name="Note 2 2 2" xfId="24578"/>
    <cellStyle name="Note 2 2 2 2" xfId="24579"/>
    <cellStyle name="Note 2 2 2 2 2" xfId="24580"/>
    <cellStyle name="Note 2 2 2 2 3" xfId="24581"/>
    <cellStyle name="Note 2 2 2 2 4" xfId="24582"/>
    <cellStyle name="Note 2 2 2 2 5" xfId="24583"/>
    <cellStyle name="Note 2 2 2 2 6" xfId="24584"/>
    <cellStyle name="Note 2 2 2 3" xfId="24585"/>
    <cellStyle name="Note 2 2 2 4" xfId="24586"/>
    <cellStyle name="Note 2 2 3" xfId="24587"/>
    <cellStyle name="Note 2 2 4" xfId="24588"/>
    <cellStyle name="Note 2 2 5" xfId="24589"/>
    <cellStyle name="Note 2 2 6" xfId="24590"/>
    <cellStyle name="Note 2 2 7" xfId="24591"/>
    <cellStyle name="Note 2 3" xfId="24592"/>
    <cellStyle name="Note 2 3 2" xfId="24593"/>
    <cellStyle name="Note 2 3 2 2" xfId="24594"/>
    <cellStyle name="Note 2 3 2 3" xfId="24595"/>
    <cellStyle name="Note 2 3 2 4" xfId="24596"/>
    <cellStyle name="Note 2 3 2 5" xfId="24597"/>
    <cellStyle name="Note 2 3 2 6" xfId="24598"/>
    <cellStyle name="Note 2 3 3" xfId="24599"/>
    <cellStyle name="Note 2 3 4" xfId="24600"/>
    <cellStyle name="Note 2 3 5" xfId="24601"/>
    <cellStyle name="Note 2 3 6" xfId="24602"/>
    <cellStyle name="Note 2 4" xfId="24603"/>
    <cellStyle name="Note 2 4 2" xfId="24604"/>
    <cellStyle name="Note 2 5" xfId="24605"/>
    <cellStyle name="Note 2 5 2" xfId="24606"/>
    <cellStyle name="Note 2 5 2 2" xfId="24607"/>
    <cellStyle name="Note 2 6" xfId="24608"/>
    <cellStyle name="Note 2 7" xfId="24609"/>
    <cellStyle name="Note 2 8" xfId="24610"/>
    <cellStyle name="p::v Condition Cells" xfId="24611"/>
    <cellStyle name="p::v Condition Cells 2" xfId="24612"/>
    <cellStyle name="p::v Condition Cells 2 2" xfId="24613"/>
    <cellStyle name="p::v Condition Cells 3" xfId="24614"/>
    <cellStyle name="Pourcentage 2" xfId="24615"/>
    <cellStyle name="Qté calculées" xfId="24616"/>
    <cellStyle name="Qté calculées 10" xfId="24617"/>
    <cellStyle name="Qté calculées 10 2" xfId="24618"/>
    <cellStyle name="Qté calculées 11" xfId="24619"/>
    <cellStyle name="Qté calculées 2" xfId="24620"/>
    <cellStyle name="Qté calculées 2 10" xfId="24621"/>
    <cellStyle name="Qté calculées 2 2" xfId="24622"/>
    <cellStyle name="Qté calculées 2 2 2" xfId="24623"/>
    <cellStyle name="Qté calculées 2 2 3" xfId="24624"/>
    <cellStyle name="Qté calculées 2 2 4" xfId="24625"/>
    <cellStyle name="Qté calculées 2 2 5" xfId="24626"/>
    <cellStyle name="Qté calculées 2 3" xfId="24627"/>
    <cellStyle name="Qté calculées 2 3 2" xfId="24628"/>
    <cellStyle name="Qté calculées 2 3 3" xfId="24629"/>
    <cellStyle name="Qté calculées 2 3 3 2" xfId="24630"/>
    <cellStyle name="Qté calculées 2 3 4" xfId="24631"/>
    <cellStyle name="Qté calculées 2 3 5" xfId="24632"/>
    <cellStyle name="Qté calculées 2 3 6" xfId="24633"/>
    <cellStyle name="Qté calculées 2 3 7" xfId="24634"/>
    <cellStyle name="Qté calculées 2 3 8" xfId="24635"/>
    <cellStyle name="Qté calculées 2 4" xfId="24636"/>
    <cellStyle name="Qté calculées 2 4 2" xfId="24637"/>
    <cellStyle name="Qté calculées 2 5" xfId="24638"/>
    <cellStyle name="Qté calculées 2 5 2" xfId="24639"/>
    <cellStyle name="Qté calculées 2 6" xfId="24640"/>
    <cellStyle name="Qté calculées 2 6 2" xfId="24641"/>
    <cellStyle name="Qté calculées 2 7" xfId="24642"/>
    <cellStyle name="Qté calculées 2 7 2" xfId="24643"/>
    <cellStyle name="Qté calculées 2 8" xfId="24644"/>
    <cellStyle name="Qté calculées 2 8 2" xfId="24645"/>
    <cellStyle name="Qté calculées 2 9" xfId="24646"/>
    <cellStyle name="Qté calculées 2 9 2" xfId="24647"/>
    <cellStyle name="Qté calculées 3" xfId="24648"/>
    <cellStyle name="Qté calculées 3 2" xfId="24649"/>
    <cellStyle name="Qté calculées 3 3" xfId="24650"/>
    <cellStyle name="Qté calculées 3 4" xfId="24651"/>
    <cellStyle name="Qté calculées 3 5" xfId="24652"/>
    <cellStyle name="Qté calculées 4" xfId="24653"/>
    <cellStyle name="Qté calculées 4 2" xfId="24654"/>
    <cellStyle name="Qté calculées 4 3" xfId="24655"/>
    <cellStyle name="Qté calculées 4 3 2" xfId="24656"/>
    <cellStyle name="Qté calculées 4 4" xfId="24657"/>
    <cellStyle name="Qté calculées 4 5" xfId="24658"/>
    <cellStyle name="Qté calculées 4 6" xfId="24659"/>
    <cellStyle name="Qté calculées 4 7" xfId="24660"/>
    <cellStyle name="Qté calculées 4 8" xfId="24661"/>
    <cellStyle name="Qté calculées 5" xfId="24662"/>
    <cellStyle name="Qté calculées 5 2" xfId="24663"/>
    <cellStyle name="Qté calculées 6" xfId="24664"/>
    <cellStyle name="Qté calculées 6 2" xfId="24665"/>
    <cellStyle name="Qté calculées 7" xfId="24666"/>
    <cellStyle name="Qté calculées 7 2" xfId="24667"/>
    <cellStyle name="Qté calculées 8" xfId="24668"/>
    <cellStyle name="Qté calculées 8 2" xfId="24669"/>
    <cellStyle name="Qté calculées 9" xfId="24670"/>
    <cellStyle name="Qté calculées 9 2" xfId="24671"/>
    <cellStyle name="QTé entrées" xfId="24672"/>
    <cellStyle name="Register" xfId="24673"/>
    <cellStyle name="Register 10" xfId="24674"/>
    <cellStyle name="Register 10 2" xfId="24675"/>
    <cellStyle name="Register 10 2 2" xfId="24676"/>
    <cellStyle name="Register 10 2 3" xfId="24677"/>
    <cellStyle name="Register 10 2 4" xfId="24678"/>
    <cellStyle name="Register 10 3" xfId="24679"/>
    <cellStyle name="Register 10 4" xfId="24680"/>
    <cellStyle name="Register 10 5" xfId="24681"/>
    <cellStyle name="Register 11" xfId="24682"/>
    <cellStyle name="Register 11 2" xfId="24683"/>
    <cellStyle name="Register 11 2 2" xfId="24684"/>
    <cellStyle name="Register 11 2 3" xfId="24685"/>
    <cellStyle name="Register 11 2 4" xfId="24686"/>
    <cellStyle name="Register 11 3" xfId="24687"/>
    <cellStyle name="Register 11 4" xfId="24688"/>
    <cellStyle name="Register 11 5" xfId="24689"/>
    <cellStyle name="Register 12" xfId="24690"/>
    <cellStyle name="Register 12 2" xfId="24691"/>
    <cellStyle name="Register 12 3" xfId="24692"/>
    <cellStyle name="Register 12 4" xfId="24693"/>
    <cellStyle name="Register 2" xfId="24694"/>
    <cellStyle name="Register 2 10" xfId="24695"/>
    <cellStyle name="Register 2 10 2" xfId="24696"/>
    <cellStyle name="Register 2 10 2 2" xfId="24697"/>
    <cellStyle name="Register 2 10 2 3" xfId="24698"/>
    <cellStyle name="Register 2 10 2 4" xfId="24699"/>
    <cellStyle name="Register 2 10 3" xfId="24700"/>
    <cellStyle name="Register 2 10 4" xfId="24701"/>
    <cellStyle name="Register 2 10 5" xfId="24702"/>
    <cellStyle name="Register 2 11" xfId="24703"/>
    <cellStyle name="Register 2 11 2" xfId="24704"/>
    <cellStyle name="Register 2 11 2 2" xfId="24705"/>
    <cellStyle name="Register 2 11 2 3" xfId="24706"/>
    <cellStyle name="Register 2 11 2 4" xfId="24707"/>
    <cellStyle name="Register 2 11 3" xfId="24708"/>
    <cellStyle name="Register 2 11 4" xfId="24709"/>
    <cellStyle name="Register 2 11 5" xfId="24710"/>
    <cellStyle name="Register 2 12" xfId="24711"/>
    <cellStyle name="Register 2 12 2" xfId="24712"/>
    <cellStyle name="Register 2 12 2 2" xfId="24713"/>
    <cellStyle name="Register 2 12 2 3" xfId="24714"/>
    <cellStyle name="Register 2 12 2 4" xfId="24715"/>
    <cellStyle name="Register 2 12 3" xfId="24716"/>
    <cellStyle name="Register 2 12 4" xfId="24717"/>
    <cellStyle name="Register 2 12 5" xfId="24718"/>
    <cellStyle name="Register 2 13" xfId="24719"/>
    <cellStyle name="Register 2 13 2" xfId="24720"/>
    <cellStyle name="Register 2 13 3" xfId="24721"/>
    <cellStyle name="Register 2 13 4" xfId="24722"/>
    <cellStyle name="Register 2 2" xfId="24723"/>
    <cellStyle name="Register 2 2 10" xfId="24724"/>
    <cellStyle name="Register 2 2 10 2" xfId="24725"/>
    <cellStyle name="Register 2 2 10 2 2" xfId="24726"/>
    <cellStyle name="Register 2 2 10 2 3" xfId="24727"/>
    <cellStyle name="Register 2 2 10 2 4" xfId="24728"/>
    <cellStyle name="Register 2 2 10 3" xfId="24729"/>
    <cellStyle name="Register 2 2 10 4" xfId="24730"/>
    <cellStyle name="Register 2 2 10 5" xfId="24731"/>
    <cellStyle name="Register 2 2 11" xfId="24732"/>
    <cellStyle name="Register 2 2 11 2" xfId="24733"/>
    <cellStyle name="Register 2 2 11 3" xfId="24734"/>
    <cellStyle name="Register 2 2 11 4" xfId="24735"/>
    <cellStyle name="Register 2 2 2" xfId="24736"/>
    <cellStyle name="Register 2 2 2 2" xfId="24737"/>
    <cellStyle name="Register 2 2 2 2 2" xfId="24738"/>
    <cellStyle name="Register 2 2 2 2 3" xfId="24739"/>
    <cellStyle name="Register 2 2 2 2 4" xfId="24740"/>
    <cellStyle name="Register 2 2 2 3" xfId="24741"/>
    <cellStyle name="Register 2 2 2 4" xfId="24742"/>
    <cellStyle name="Register 2 2 2 5" xfId="24743"/>
    <cellStyle name="Register 2 2 3" xfId="24744"/>
    <cellStyle name="Register 2 2 3 2" xfId="24745"/>
    <cellStyle name="Register 2 2 3 2 2" xfId="24746"/>
    <cellStyle name="Register 2 2 3 2 3" xfId="24747"/>
    <cellStyle name="Register 2 2 3 2 4" xfId="24748"/>
    <cellStyle name="Register 2 2 3 3" xfId="24749"/>
    <cellStyle name="Register 2 2 3 4" xfId="24750"/>
    <cellStyle name="Register 2 2 3 5" xfId="24751"/>
    <cellStyle name="Register 2 2 4" xfId="24752"/>
    <cellStyle name="Register 2 2 4 2" xfId="24753"/>
    <cellStyle name="Register 2 2 4 2 2" xfId="24754"/>
    <cellStyle name="Register 2 2 4 2 3" xfId="24755"/>
    <cellStyle name="Register 2 2 4 2 4" xfId="24756"/>
    <cellStyle name="Register 2 2 4 3" xfId="24757"/>
    <cellStyle name="Register 2 2 4 4" xfId="24758"/>
    <cellStyle name="Register 2 2 4 5" xfId="24759"/>
    <cellStyle name="Register 2 2 5" xfId="24760"/>
    <cellStyle name="Register 2 2 5 2" xfId="24761"/>
    <cellStyle name="Register 2 2 5 2 2" xfId="24762"/>
    <cellStyle name="Register 2 2 5 2 3" xfId="24763"/>
    <cellStyle name="Register 2 2 5 2 4" xfId="24764"/>
    <cellStyle name="Register 2 2 5 3" xfId="24765"/>
    <cellStyle name="Register 2 2 5 4" xfId="24766"/>
    <cellStyle name="Register 2 2 5 5" xfId="24767"/>
    <cellStyle name="Register 2 2 6" xfId="24768"/>
    <cellStyle name="Register 2 2 6 2" xfId="24769"/>
    <cellStyle name="Register 2 2 6 2 2" xfId="24770"/>
    <cellStyle name="Register 2 2 6 2 3" xfId="24771"/>
    <cellStyle name="Register 2 2 6 2 4" xfId="24772"/>
    <cellStyle name="Register 2 2 6 3" xfId="24773"/>
    <cellStyle name="Register 2 2 6 4" xfId="24774"/>
    <cellStyle name="Register 2 2 6 5" xfId="24775"/>
    <cellStyle name="Register 2 2 7" xfId="24776"/>
    <cellStyle name="Register 2 2 7 2" xfId="24777"/>
    <cellStyle name="Register 2 2 7 2 2" xfId="24778"/>
    <cellStyle name="Register 2 2 7 2 3" xfId="24779"/>
    <cellStyle name="Register 2 2 7 2 4" xfId="24780"/>
    <cellStyle name="Register 2 2 7 3" xfId="24781"/>
    <cellStyle name="Register 2 2 7 4" xfId="24782"/>
    <cellStyle name="Register 2 2 7 5" xfId="24783"/>
    <cellStyle name="Register 2 2 8" xfId="24784"/>
    <cellStyle name="Register 2 2 8 2" xfId="24785"/>
    <cellStyle name="Register 2 2 8 2 2" xfId="24786"/>
    <cellStyle name="Register 2 2 8 2 3" xfId="24787"/>
    <cellStyle name="Register 2 2 8 2 4" xfId="24788"/>
    <cellStyle name="Register 2 2 8 3" xfId="24789"/>
    <cellStyle name="Register 2 2 8 4" xfId="24790"/>
    <cellStyle name="Register 2 2 8 5" xfId="24791"/>
    <cellStyle name="Register 2 2 9" xfId="24792"/>
    <cellStyle name="Register 2 2 9 2" xfId="24793"/>
    <cellStyle name="Register 2 2 9 2 2" xfId="24794"/>
    <cellStyle name="Register 2 2 9 2 3" xfId="24795"/>
    <cellStyle name="Register 2 2 9 2 4" xfId="24796"/>
    <cellStyle name="Register 2 2 9 3" xfId="24797"/>
    <cellStyle name="Register 2 2 9 4" xfId="24798"/>
    <cellStyle name="Register 2 2 9 5" xfId="24799"/>
    <cellStyle name="Register 2 3" xfId="24800"/>
    <cellStyle name="Register 2 3 10" xfId="24801"/>
    <cellStyle name="Register 2 3 10 2" xfId="24802"/>
    <cellStyle name="Register 2 3 11" xfId="24803"/>
    <cellStyle name="Register 2 3 2" xfId="24804"/>
    <cellStyle name="Register 2 3 2 10" xfId="24805"/>
    <cellStyle name="Register 2 3 2 2" xfId="24806"/>
    <cellStyle name="Register 2 3 2 2 2" xfId="24807"/>
    <cellStyle name="Register 2 3 2 2 3" xfId="24808"/>
    <cellStyle name="Register 2 3 2 2 4" xfId="24809"/>
    <cellStyle name="Register 2 3 2 2 5" xfId="24810"/>
    <cellStyle name="Register 2 3 2 3" xfId="24811"/>
    <cellStyle name="Register 2 3 2 3 2" xfId="24812"/>
    <cellStyle name="Register 2 3 2 3 3" xfId="24813"/>
    <cellStyle name="Register 2 3 2 3 3 2" xfId="24814"/>
    <cellStyle name="Register 2 3 2 3 4" xfId="24815"/>
    <cellStyle name="Register 2 3 2 3 5" xfId="24816"/>
    <cellStyle name="Register 2 3 2 3 6" xfId="24817"/>
    <cellStyle name="Register 2 3 2 3 7" xfId="24818"/>
    <cellStyle name="Register 2 3 2 3 8" xfId="24819"/>
    <cellStyle name="Register 2 3 2 4" xfId="24820"/>
    <cellStyle name="Register 2 3 2 4 2" xfId="24821"/>
    <cellStyle name="Register 2 3 2 5" xfId="24822"/>
    <cellStyle name="Register 2 3 2 5 2" xfId="24823"/>
    <cellStyle name="Register 2 3 2 6" xfId="24824"/>
    <cellStyle name="Register 2 3 2 6 2" xfId="24825"/>
    <cellStyle name="Register 2 3 2 7" xfId="24826"/>
    <cellStyle name="Register 2 3 2 7 2" xfId="24827"/>
    <cellStyle name="Register 2 3 2 8" xfId="24828"/>
    <cellStyle name="Register 2 3 2 8 2" xfId="24829"/>
    <cellStyle name="Register 2 3 2 9" xfId="24830"/>
    <cellStyle name="Register 2 3 2 9 2" xfId="24831"/>
    <cellStyle name="Register 2 3 3" xfId="24832"/>
    <cellStyle name="Register 2 3 3 2" xfId="24833"/>
    <cellStyle name="Register 2 3 3 3" xfId="24834"/>
    <cellStyle name="Register 2 3 3 4" xfId="24835"/>
    <cellStyle name="Register 2 3 3 5" xfId="24836"/>
    <cellStyle name="Register 2 3 4" xfId="24837"/>
    <cellStyle name="Register 2 3 4 2" xfId="24838"/>
    <cellStyle name="Register 2 3 4 3" xfId="24839"/>
    <cellStyle name="Register 2 3 4 3 2" xfId="24840"/>
    <cellStyle name="Register 2 3 4 4" xfId="24841"/>
    <cellStyle name="Register 2 3 4 5" xfId="24842"/>
    <cellStyle name="Register 2 3 4 6" xfId="24843"/>
    <cellStyle name="Register 2 3 4 7" xfId="24844"/>
    <cellStyle name="Register 2 3 4 8" xfId="24845"/>
    <cellStyle name="Register 2 3 5" xfId="24846"/>
    <cellStyle name="Register 2 3 5 2" xfId="24847"/>
    <cellStyle name="Register 2 3 6" xfId="24848"/>
    <cellStyle name="Register 2 3 6 2" xfId="24849"/>
    <cellStyle name="Register 2 3 7" xfId="24850"/>
    <cellStyle name="Register 2 3 7 2" xfId="24851"/>
    <cellStyle name="Register 2 3 8" xfId="24852"/>
    <cellStyle name="Register 2 3 8 2" xfId="24853"/>
    <cellStyle name="Register 2 3 9" xfId="24854"/>
    <cellStyle name="Register 2 3 9 2" xfId="24855"/>
    <cellStyle name="Register 2 4" xfId="24856"/>
    <cellStyle name="Register 2 4 2" xfId="24857"/>
    <cellStyle name="Register 2 4 2 2" xfId="24858"/>
    <cellStyle name="Register 2 4 2 3" xfId="24859"/>
    <cellStyle name="Register 2 4 2 4" xfId="24860"/>
    <cellStyle name="Register 2 4 3" xfId="24861"/>
    <cellStyle name="Register 2 4 4" xfId="24862"/>
    <cellStyle name="Register 2 4 5" xfId="24863"/>
    <cellStyle name="Register 2 5" xfId="24864"/>
    <cellStyle name="Register 2 5 2" xfId="24865"/>
    <cellStyle name="Register 2 5 2 2" xfId="24866"/>
    <cellStyle name="Register 2 5 2 3" xfId="24867"/>
    <cellStyle name="Register 2 5 2 4" xfId="24868"/>
    <cellStyle name="Register 2 5 3" xfId="24869"/>
    <cellStyle name="Register 2 5 4" xfId="24870"/>
    <cellStyle name="Register 2 5 5" xfId="24871"/>
    <cellStyle name="Register 2 6" xfId="24872"/>
    <cellStyle name="Register 2 6 2" xfId="24873"/>
    <cellStyle name="Register 2 6 2 2" xfId="24874"/>
    <cellStyle name="Register 2 6 2 3" xfId="24875"/>
    <cellStyle name="Register 2 6 2 4" xfId="24876"/>
    <cellStyle name="Register 2 6 3" xfId="24877"/>
    <cellStyle name="Register 2 6 4" xfId="24878"/>
    <cellStyle name="Register 2 6 5" xfId="24879"/>
    <cellStyle name="Register 2 7" xfId="24880"/>
    <cellStyle name="Register 2 7 2" xfId="24881"/>
    <cellStyle name="Register 2 7 2 2" xfId="24882"/>
    <cellStyle name="Register 2 7 2 3" xfId="24883"/>
    <cellStyle name="Register 2 7 2 4" xfId="24884"/>
    <cellStyle name="Register 2 7 3" xfId="24885"/>
    <cellStyle name="Register 2 7 4" xfId="24886"/>
    <cellStyle name="Register 2 7 5" xfId="24887"/>
    <cellStyle name="Register 2 8" xfId="24888"/>
    <cellStyle name="Register 2 8 2" xfId="24889"/>
    <cellStyle name="Register 2 8 2 2" xfId="24890"/>
    <cellStyle name="Register 2 8 2 3" xfId="24891"/>
    <cellStyle name="Register 2 8 2 4" xfId="24892"/>
    <cellStyle name="Register 2 8 3" xfId="24893"/>
    <cellStyle name="Register 2 8 4" xfId="24894"/>
    <cellStyle name="Register 2 8 5" xfId="24895"/>
    <cellStyle name="Register 2 9" xfId="24896"/>
    <cellStyle name="Register 2 9 2" xfId="24897"/>
    <cellStyle name="Register 2 9 2 2" xfId="24898"/>
    <cellStyle name="Register 2 9 2 3" xfId="24899"/>
    <cellStyle name="Register 2 9 2 4" xfId="24900"/>
    <cellStyle name="Register 2 9 3" xfId="24901"/>
    <cellStyle name="Register 2 9 4" xfId="24902"/>
    <cellStyle name="Register 2 9 5" xfId="24903"/>
    <cellStyle name="Register 3" xfId="24904"/>
    <cellStyle name="Register 3 2" xfId="24905"/>
    <cellStyle name="Register 3 2 2" xfId="24906"/>
    <cellStyle name="Register 3 2 3" xfId="24907"/>
    <cellStyle name="Register 3 2 4" xfId="24908"/>
    <cellStyle name="Register 3 3" xfId="24909"/>
    <cellStyle name="Register 3 4" xfId="24910"/>
    <cellStyle name="Register 3 5" xfId="24911"/>
    <cellStyle name="Register 4" xfId="24912"/>
    <cellStyle name="Register 4 2" xfId="24913"/>
    <cellStyle name="Register 4 2 2" xfId="24914"/>
    <cellStyle name="Register 4 2 3" xfId="24915"/>
    <cellStyle name="Register 4 2 4" xfId="24916"/>
    <cellStyle name="Register 4 3" xfId="24917"/>
    <cellStyle name="Register 4 4" xfId="24918"/>
    <cellStyle name="Register 4 5" xfId="24919"/>
    <cellStyle name="Register 5" xfId="24920"/>
    <cellStyle name="Register 5 2" xfId="24921"/>
    <cellStyle name="Register 5 2 2" xfId="24922"/>
    <cellStyle name="Register 5 2 3" xfId="24923"/>
    <cellStyle name="Register 5 2 4" xfId="24924"/>
    <cellStyle name="Register 5 3" xfId="24925"/>
    <cellStyle name="Register 5 4" xfId="24926"/>
    <cellStyle name="Register 5 5" xfId="24927"/>
    <cellStyle name="Register 6" xfId="24928"/>
    <cellStyle name="Register 6 2" xfId="24929"/>
    <cellStyle name="Register 6 2 2" xfId="24930"/>
    <cellStyle name="Register 6 2 3" xfId="24931"/>
    <cellStyle name="Register 6 2 4" xfId="24932"/>
    <cellStyle name="Register 6 3" xfId="24933"/>
    <cellStyle name="Register 6 4" xfId="24934"/>
    <cellStyle name="Register 6 5" xfId="24935"/>
    <cellStyle name="Register 7" xfId="24936"/>
    <cellStyle name="Register 7 2" xfId="24937"/>
    <cellStyle name="Register 7 2 2" xfId="24938"/>
    <cellStyle name="Register 7 2 3" xfId="24939"/>
    <cellStyle name="Register 7 2 4" xfId="24940"/>
    <cellStyle name="Register 7 3" xfId="24941"/>
    <cellStyle name="Register 7 4" xfId="24942"/>
    <cellStyle name="Register 7 5" xfId="24943"/>
    <cellStyle name="Register 8" xfId="24944"/>
    <cellStyle name="Register 8 2" xfId="24945"/>
    <cellStyle name="Register 8 2 2" xfId="24946"/>
    <cellStyle name="Register 8 2 3" xfId="24947"/>
    <cellStyle name="Register 8 2 4" xfId="24948"/>
    <cellStyle name="Register 8 3" xfId="24949"/>
    <cellStyle name="Register 8 4" xfId="24950"/>
    <cellStyle name="Register 8 5" xfId="24951"/>
    <cellStyle name="Register 9" xfId="24952"/>
    <cellStyle name="Register 9 2" xfId="24953"/>
    <cellStyle name="Register 9 2 2" xfId="24954"/>
    <cellStyle name="Register 9 2 3" xfId="24955"/>
    <cellStyle name="Register 9 2 4" xfId="24956"/>
    <cellStyle name="Register 9 3" xfId="24957"/>
    <cellStyle name="Register 9 4" xfId="24958"/>
    <cellStyle name="Register 9 5" xfId="24959"/>
    <cellStyle name="Satisfaisant 2" xfId="24960"/>
    <cellStyle name="Sortie 2" xfId="24961"/>
    <cellStyle name="Sortie 2 2" xfId="24962"/>
    <cellStyle name="Sortie 2 2 2" xfId="24963"/>
    <cellStyle name="Sortie 2 2 2 2" xfId="24964"/>
    <cellStyle name="Sortie 2 2 3" xfId="24965"/>
    <cellStyle name="Sortie 2 3" xfId="24966"/>
    <cellStyle name="Style 1" xfId="24967"/>
    <cellStyle name="Texte explicatif 2" xfId="24968"/>
    <cellStyle name="Titre 2" xfId="24969"/>
    <cellStyle name="Titre 2 2" xfId="24970"/>
    <cellStyle name="Titre 2 2 2" xfId="24971"/>
    <cellStyle name="Titre 2 2 2 2" xfId="24972"/>
    <cellStyle name="Titre 2 2 2 3" xfId="24973"/>
    <cellStyle name="Titre 2 2 2 4" xfId="24974"/>
    <cellStyle name="Titre 2 2 3" xfId="24975"/>
    <cellStyle name="Titre 2 2 4" xfId="24976"/>
    <cellStyle name="Titre 2 3" xfId="24977"/>
    <cellStyle name="Titre 2 3 2" xfId="24978"/>
    <cellStyle name="Titre 2 4" xfId="24979"/>
    <cellStyle name="Titre 2 5" xfId="24980"/>
    <cellStyle name="Titre 2 5 2" xfId="24981"/>
    <cellStyle name="Titre 2 5 3" xfId="24982"/>
    <cellStyle name="Titre 2 6" xfId="24983"/>
    <cellStyle name="Titre 1 2" xfId="24984"/>
    <cellStyle name="Titre 1 2 2" xfId="24985"/>
    <cellStyle name="Titre 1 2 2 2" xfId="24986"/>
    <cellStyle name="Titre 1 2 2 2 2" xfId="24987"/>
    <cellStyle name="Titre 1 2 2 3" xfId="24988"/>
    <cellStyle name="Titre 1 2 3" xfId="24989"/>
    <cellStyle name="Titre 2 2" xfId="24990"/>
    <cellStyle name="Titre 2 2 2" xfId="24991"/>
    <cellStyle name="Titre 2 2 2 2" xfId="24992"/>
    <cellStyle name="Titre 2 2 2 2 2" xfId="24993"/>
    <cellStyle name="Titre 2 2 2 3" xfId="24994"/>
    <cellStyle name="Titre 2 2 3" xfId="24995"/>
    <cellStyle name="Titre 3 2" xfId="24996"/>
    <cellStyle name="Titre 3 2 2" xfId="24997"/>
    <cellStyle name="Titre 3 2 2 2" xfId="24998"/>
    <cellStyle name="Titre 3 2 2 2 2" xfId="24999"/>
    <cellStyle name="Titre 3 2 2 3" xfId="25000"/>
    <cellStyle name="Titre 3 2 3" xfId="25001"/>
    <cellStyle name="Titre 4 2" xfId="25002"/>
    <cellStyle name="Titre 4 2 2" xfId="25003"/>
    <cellStyle name="Titre 4 2 2 2" xfId="25004"/>
    <cellStyle name="Titre 4 2 2 2 2" xfId="25005"/>
    <cellStyle name="Titre 4 2 2 3" xfId="25006"/>
    <cellStyle name="Titre 4 2 3" xfId="25007"/>
    <cellStyle name="Total 2" xfId="25008"/>
    <cellStyle name="Total 2 10" xfId="25009"/>
    <cellStyle name="Total 2 10 2" xfId="25010"/>
    <cellStyle name="Total 2 10 2 2" xfId="25011"/>
    <cellStyle name="Total 2 10 2 3" xfId="25012"/>
    <cellStyle name="Total 2 10 2 4" xfId="25013"/>
    <cellStyle name="Total 2 10 3" xfId="25014"/>
    <cellStyle name="Total 2 10 4" xfId="25015"/>
    <cellStyle name="Total 2 10 5" xfId="25016"/>
    <cellStyle name="Total 2 11" xfId="25017"/>
    <cellStyle name="Total 2 11 2" xfId="25018"/>
    <cellStyle name="Total 2 11 2 2" xfId="25019"/>
    <cellStyle name="Total 2 11 2 3" xfId="25020"/>
    <cellStyle name="Total 2 11 2 4" xfId="25021"/>
    <cellStyle name="Total 2 11 3" xfId="25022"/>
    <cellStyle name="Total 2 11 4" xfId="25023"/>
    <cellStyle name="Total 2 11 5" xfId="25024"/>
    <cellStyle name="Total 2 12" xfId="25025"/>
    <cellStyle name="Total 2 12 2" xfId="25026"/>
    <cellStyle name="Total 2 12 3" xfId="25027"/>
    <cellStyle name="Total 2 12 4" xfId="25028"/>
    <cellStyle name="Total 2 13" xfId="25029"/>
    <cellStyle name="Total 2 13 2" xfId="25030"/>
    <cellStyle name="Total 2 13 3" xfId="25031"/>
    <cellStyle name="Total 2 13 4" xfId="25032"/>
    <cellStyle name="Total 2 2" xfId="25033"/>
    <cellStyle name="Total 2 2 10" xfId="25034"/>
    <cellStyle name="Total 2 2 10 2" xfId="25035"/>
    <cellStyle name="Total 2 2 10 2 2" xfId="25036"/>
    <cellStyle name="Total 2 2 10 2 3" xfId="25037"/>
    <cellStyle name="Total 2 2 10 2 4" xfId="25038"/>
    <cellStyle name="Total 2 2 10 3" xfId="25039"/>
    <cellStyle name="Total 2 2 10 4" xfId="25040"/>
    <cellStyle name="Total 2 2 10 5" xfId="25041"/>
    <cellStyle name="Total 2 2 11" xfId="25042"/>
    <cellStyle name="Total 2 2 11 2" xfId="25043"/>
    <cellStyle name="Total 2 2 11 2 2" xfId="25044"/>
    <cellStyle name="Total 2 2 11 2 3" xfId="25045"/>
    <cellStyle name="Total 2 2 11 2 4" xfId="25046"/>
    <cellStyle name="Total 2 2 11 3" xfId="25047"/>
    <cellStyle name="Total 2 2 11 4" xfId="25048"/>
    <cellStyle name="Total 2 2 11 5" xfId="25049"/>
    <cellStyle name="Total 2 2 12" xfId="25050"/>
    <cellStyle name="Total 2 2 12 2" xfId="25051"/>
    <cellStyle name="Total 2 2 12 3" xfId="25052"/>
    <cellStyle name="Total 2 2 12 4" xfId="25053"/>
    <cellStyle name="Total 2 2 2" xfId="25054"/>
    <cellStyle name="Total 2 2 2 2" xfId="25055"/>
    <cellStyle name="Total 2 2 2 2 10" xfId="25056"/>
    <cellStyle name="Total 2 2 2 2 10 2" xfId="25057"/>
    <cellStyle name="Total 2 2 2 2 10 2 2" xfId="25058"/>
    <cellStyle name="Total 2 2 2 2 10 2 3" xfId="25059"/>
    <cellStyle name="Total 2 2 2 2 10 2 4" xfId="25060"/>
    <cellStyle name="Total 2 2 2 2 10 3" xfId="25061"/>
    <cellStyle name="Total 2 2 2 2 10 4" xfId="25062"/>
    <cellStyle name="Total 2 2 2 2 10 5" xfId="25063"/>
    <cellStyle name="Total 2 2 2 2 11" xfId="25064"/>
    <cellStyle name="Total 2 2 2 2 11 2" xfId="25065"/>
    <cellStyle name="Total 2 2 2 2 11 3" xfId="25066"/>
    <cellStyle name="Total 2 2 2 2 11 4" xfId="25067"/>
    <cellStyle name="Total 2 2 2 2 2" xfId="25068"/>
    <cellStyle name="Total 2 2 2 2 2 2" xfId="25069"/>
    <cellStyle name="Total 2 2 2 2 2 2 2" xfId="25070"/>
    <cellStyle name="Total 2 2 2 2 2 2 3" xfId="25071"/>
    <cellStyle name="Total 2 2 2 2 2 2 4" xfId="25072"/>
    <cellStyle name="Total 2 2 2 2 2 3" xfId="25073"/>
    <cellStyle name="Total 2 2 2 2 2 4" xfId="25074"/>
    <cellStyle name="Total 2 2 2 2 2 5" xfId="25075"/>
    <cellStyle name="Total 2 2 2 2 3" xfId="25076"/>
    <cellStyle name="Total 2 2 2 2 3 2" xfId="25077"/>
    <cellStyle name="Total 2 2 2 2 3 2 2" xfId="25078"/>
    <cellStyle name="Total 2 2 2 2 3 2 3" xfId="25079"/>
    <cellStyle name="Total 2 2 2 2 3 2 4" xfId="25080"/>
    <cellStyle name="Total 2 2 2 2 3 3" xfId="25081"/>
    <cellStyle name="Total 2 2 2 2 3 4" xfId="25082"/>
    <cellStyle name="Total 2 2 2 2 3 5" xfId="25083"/>
    <cellStyle name="Total 2 2 2 2 4" xfId="25084"/>
    <cellStyle name="Total 2 2 2 2 4 2" xfId="25085"/>
    <cellStyle name="Total 2 2 2 2 4 2 2" xfId="25086"/>
    <cellStyle name="Total 2 2 2 2 4 2 3" xfId="25087"/>
    <cellStyle name="Total 2 2 2 2 4 2 4" xfId="25088"/>
    <cellStyle name="Total 2 2 2 2 4 3" xfId="25089"/>
    <cellStyle name="Total 2 2 2 2 4 4" xfId="25090"/>
    <cellStyle name="Total 2 2 2 2 4 5" xfId="25091"/>
    <cellStyle name="Total 2 2 2 2 5" xfId="25092"/>
    <cellStyle name="Total 2 2 2 2 5 2" xfId="25093"/>
    <cellStyle name="Total 2 2 2 2 5 2 2" xfId="25094"/>
    <cellStyle name="Total 2 2 2 2 5 2 3" xfId="25095"/>
    <cellStyle name="Total 2 2 2 2 5 2 4" xfId="25096"/>
    <cellStyle name="Total 2 2 2 2 5 3" xfId="25097"/>
    <cellStyle name="Total 2 2 2 2 5 4" xfId="25098"/>
    <cellStyle name="Total 2 2 2 2 5 5" xfId="25099"/>
    <cellStyle name="Total 2 2 2 2 6" xfId="25100"/>
    <cellStyle name="Total 2 2 2 2 6 2" xfId="25101"/>
    <cellStyle name="Total 2 2 2 2 6 2 2" xfId="25102"/>
    <cellStyle name="Total 2 2 2 2 6 2 3" xfId="25103"/>
    <cellStyle name="Total 2 2 2 2 6 2 4" xfId="25104"/>
    <cellStyle name="Total 2 2 2 2 6 3" xfId="25105"/>
    <cellStyle name="Total 2 2 2 2 6 4" xfId="25106"/>
    <cellStyle name="Total 2 2 2 2 6 5" xfId="25107"/>
    <cellStyle name="Total 2 2 2 2 7" xfId="25108"/>
    <cellStyle name="Total 2 2 2 2 7 2" xfId="25109"/>
    <cellStyle name="Total 2 2 2 2 7 2 2" xfId="25110"/>
    <cellStyle name="Total 2 2 2 2 7 2 3" xfId="25111"/>
    <cellStyle name="Total 2 2 2 2 7 2 4" xfId="25112"/>
    <cellStyle name="Total 2 2 2 2 7 3" xfId="25113"/>
    <cellStyle name="Total 2 2 2 2 7 4" xfId="25114"/>
    <cellStyle name="Total 2 2 2 2 7 5" xfId="25115"/>
    <cellStyle name="Total 2 2 2 2 8" xfId="25116"/>
    <cellStyle name="Total 2 2 2 2 8 2" xfId="25117"/>
    <cellStyle name="Total 2 2 2 2 8 2 2" xfId="25118"/>
    <cellStyle name="Total 2 2 2 2 8 2 3" xfId="25119"/>
    <cellStyle name="Total 2 2 2 2 8 2 4" xfId="25120"/>
    <cellStyle name="Total 2 2 2 2 8 3" xfId="25121"/>
    <cellStyle name="Total 2 2 2 2 8 4" xfId="25122"/>
    <cellStyle name="Total 2 2 2 2 8 5" xfId="25123"/>
    <cellStyle name="Total 2 2 2 2 9" xfId="25124"/>
    <cellStyle name="Total 2 2 2 2 9 2" xfId="25125"/>
    <cellStyle name="Total 2 2 2 2 9 2 2" xfId="25126"/>
    <cellStyle name="Total 2 2 2 2 9 2 3" xfId="25127"/>
    <cellStyle name="Total 2 2 2 2 9 2 4" xfId="25128"/>
    <cellStyle name="Total 2 2 2 2 9 3" xfId="25129"/>
    <cellStyle name="Total 2 2 2 2 9 4" xfId="25130"/>
    <cellStyle name="Total 2 2 2 2 9 5" xfId="25131"/>
    <cellStyle name="Total 2 2 3" xfId="25132"/>
    <cellStyle name="Total 2 2 3 2" xfId="25133"/>
    <cellStyle name="Total 2 2 3 2 2" xfId="25134"/>
    <cellStyle name="Total 2 2 3 2 3" xfId="25135"/>
    <cellStyle name="Total 2 2 3 2 4" xfId="25136"/>
    <cellStyle name="Total 2 2 3 3" xfId="25137"/>
    <cellStyle name="Total 2 2 3 4" xfId="25138"/>
    <cellStyle name="Total 2 2 3 5" xfId="25139"/>
    <cellStyle name="Total 2 2 4" xfId="25140"/>
    <cellStyle name="Total 2 2 4 2" xfId="25141"/>
    <cellStyle name="Total 2 2 4 2 2" xfId="25142"/>
    <cellStyle name="Total 2 2 4 2 3" xfId="25143"/>
    <cellStyle name="Total 2 2 4 2 4" xfId="25144"/>
    <cellStyle name="Total 2 2 4 3" xfId="25145"/>
    <cellStyle name="Total 2 2 4 4" xfId="25146"/>
    <cellStyle name="Total 2 2 4 5" xfId="25147"/>
    <cellStyle name="Total 2 2 5" xfId="25148"/>
    <cellStyle name="Total 2 2 5 2" xfId="25149"/>
    <cellStyle name="Total 2 2 5 2 2" xfId="25150"/>
    <cellStyle name="Total 2 2 5 2 3" xfId="25151"/>
    <cellStyle name="Total 2 2 5 2 4" xfId="25152"/>
    <cellStyle name="Total 2 2 5 3" xfId="25153"/>
    <cellStyle name="Total 2 2 5 4" xfId="25154"/>
    <cellStyle name="Total 2 2 5 5" xfId="25155"/>
    <cellStyle name="Total 2 2 6" xfId="25156"/>
    <cellStyle name="Total 2 2 6 2" xfId="25157"/>
    <cellStyle name="Total 2 2 6 2 2" xfId="25158"/>
    <cellStyle name="Total 2 2 6 2 3" xfId="25159"/>
    <cellStyle name="Total 2 2 6 2 4" xfId="25160"/>
    <cellStyle name="Total 2 2 6 3" xfId="25161"/>
    <cellStyle name="Total 2 2 6 4" xfId="25162"/>
    <cellStyle name="Total 2 2 6 5" xfId="25163"/>
    <cellStyle name="Total 2 2 7" xfId="25164"/>
    <cellStyle name="Total 2 2 7 2" xfId="25165"/>
    <cellStyle name="Total 2 2 7 2 2" xfId="25166"/>
    <cellStyle name="Total 2 2 7 2 3" xfId="25167"/>
    <cellStyle name="Total 2 2 7 2 4" xfId="25168"/>
    <cellStyle name="Total 2 2 7 3" xfId="25169"/>
    <cellStyle name="Total 2 2 7 4" xfId="25170"/>
    <cellStyle name="Total 2 2 7 5" xfId="25171"/>
    <cellStyle name="Total 2 2 8" xfId="25172"/>
    <cellStyle name="Total 2 2 8 2" xfId="25173"/>
    <cellStyle name="Total 2 2 8 2 2" xfId="25174"/>
    <cellStyle name="Total 2 2 8 2 3" xfId="25175"/>
    <cellStyle name="Total 2 2 8 2 4" xfId="25176"/>
    <cellStyle name="Total 2 2 8 3" xfId="25177"/>
    <cellStyle name="Total 2 2 8 4" xfId="25178"/>
    <cellStyle name="Total 2 2 8 5" xfId="25179"/>
    <cellStyle name="Total 2 2 9" xfId="25180"/>
    <cellStyle name="Total 2 2 9 2" xfId="25181"/>
    <cellStyle name="Total 2 2 9 2 2" xfId="25182"/>
    <cellStyle name="Total 2 2 9 2 3" xfId="25183"/>
    <cellStyle name="Total 2 2 9 2 4" xfId="25184"/>
    <cellStyle name="Total 2 2 9 3" xfId="25185"/>
    <cellStyle name="Total 2 2 9 4" xfId="25186"/>
    <cellStyle name="Total 2 2 9 5" xfId="25187"/>
    <cellStyle name="Total 2 3" xfId="25188"/>
    <cellStyle name="Total 2 3 2" xfId="25189"/>
    <cellStyle name="Total 2 3 2 2" xfId="25190"/>
    <cellStyle name="Total 2 3 2 3" xfId="25191"/>
    <cellStyle name="Total 2 3 2 4" xfId="25192"/>
    <cellStyle name="Total 2 3 3" xfId="25193"/>
    <cellStyle name="Total 2 3 4" xfId="25194"/>
    <cellStyle name="Total 2 3 5" xfId="25195"/>
    <cellStyle name="Total 2 4" xfId="25196"/>
    <cellStyle name="Total 2 4 2" xfId="25197"/>
    <cellStyle name="Total 2 4 2 2" xfId="25198"/>
    <cellStyle name="Total 2 4 2 3" xfId="25199"/>
    <cellStyle name="Total 2 4 2 4" xfId="25200"/>
    <cellStyle name="Total 2 4 3" xfId="25201"/>
    <cellStyle name="Total 2 4 4" xfId="25202"/>
    <cellStyle name="Total 2 4 5" xfId="25203"/>
    <cellStyle name="Total 2 5" xfId="25204"/>
    <cellStyle name="Total 2 5 2" xfId="25205"/>
    <cellStyle name="Total 2 5 2 2" xfId="25206"/>
    <cellStyle name="Total 2 5 2 3" xfId="25207"/>
    <cellStyle name="Total 2 5 2 4" xfId="25208"/>
    <cellStyle name="Total 2 5 3" xfId="25209"/>
    <cellStyle name="Total 2 5 4" xfId="25210"/>
    <cellStyle name="Total 2 5 5" xfId="25211"/>
    <cellStyle name="Total 2 6" xfId="25212"/>
    <cellStyle name="Total 2 6 2" xfId="25213"/>
    <cellStyle name="Total 2 6 2 2" xfId="25214"/>
    <cellStyle name="Total 2 6 2 3" xfId="25215"/>
    <cellStyle name="Total 2 6 2 4" xfId="25216"/>
    <cellStyle name="Total 2 6 3" xfId="25217"/>
    <cellStyle name="Total 2 6 4" xfId="25218"/>
    <cellStyle name="Total 2 6 5" xfId="25219"/>
    <cellStyle name="Total 2 7" xfId="25220"/>
    <cellStyle name="Total 2 7 2" xfId="25221"/>
    <cellStyle name="Total 2 7 2 2" xfId="25222"/>
    <cellStyle name="Total 2 7 2 3" xfId="25223"/>
    <cellStyle name="Total 2 7 2 4" xfId="25224"/>
    <cellStyle name="Total 2 7 3" xfId="25225"/>
    <cellStyle name="Total 2 7 4" xfId="25226"/>
    <cellStyle name="Total 2 7 5" xfId="25227"/>
    <cellStyle name="Total 2 8" xfId="25228"/>
    <cellStyle name="Total 2 8 2" xfId="25229"/>
    <cellStyle name="Total 2 8 2 2" xfId="25230"/>
    <cellStyle name="Total 2 8 2 3" xfId="25231"/>
    <cellStyle name="Total 2 8 2 4" xfId="25232"/>
    <cellStyle name="Total 2 8 3" xfId="25233"/>
    <cellStyle name="Total 2 8 4" xfId="25234"/>
    <cellStyle name="Total 2 8 5" xfId="25235"/>
    <cellStyle name="Total 2 9" xfId="25236"/>
    <cellStyle name="Total 2 9 2" xfId="25237"/>
    <cellStyle name="Total 2 9 2 2" xfId="25238"/>
    <cellStyle name="Total 2 9 2 3" xfId="25239"/>
    <cellStyle name="Total 2 9 2 4" xfId="25240"/>
    <cellStyle name="Total 2 9 3" xfId="25241"/>
    <cellStyle name="Total 2 9 4" xfId="25242"/>
    <cellStyle name="Total 2 9 5" xfId="25243"/>
    <cellStyle name="Vérification 2" xfId="25244"/>
    <cellStyle name="Virgule fixe" xfId="25245"/>
    <cellStyle name="標準 2" xfId="25247"/>
    <cellStyle name="標準_Installation Schedule each line" xfId="25248"/>
    <cellStyle name="常规" xfId="0" builtinId="0"/>
    <cellStyle name="一般_Power Equipment Rm1(GP01)" xfId="25246"/>
  </cellStyles>
  <dxfs count="249">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219075</xdr:colOff>
          <xdr:row>4</xdr:row>
          <xdr:rowOff>28575</xdr:rowOff>
        </xdr:from>
        <xdr:to>
          <xdr:col>8</xdr:col>
          <xdr:colOff>514350</xdr:colOff>
          <xdr:row>6</xdr:row>
          <xdr:rowOff>104775</xdr:rowOff>
        </xdr:to>
        <xdr:sp macro="" textlink="">
          <xdr:nvSpPr>
            <xdr:cNvPr id="25602" name="Button 1026" hidden="1">
              <a:extLst>
                <a:ext uri="{63B3BB69-23CF-44E3-9099-C40C66FF867C}">
                  <a14:compatExt spid="_x0000_s256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0" i="0" u="none" strike="noStrike" baseline="0">
                  <a:solidFill>
                    <a:srgbClr val="000000"/>
                  </a:solidFill>
                  <a:latin typeface="Arial"/>
                  <a:cs typeface="Arial"/>
                </a:rPr>
                <a:t>Partners view</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5295900</xdr:colOff>
      <xdr:row>70</xdr:row>
      <xdr:rowOff>152400</xdr:rowOff>
    </xdr:from>
    <xdr:to>
      <xdr:col>5</xdr:col>
      <xdr:colOff>295275</xdr:colOff>
      <xdr:row>79</xdr:row>
      <xdr:rowOff>19050</xdr:rowOff>
    </xdr:to>
    <xdr:pic>
      <xdr:nvPicPr>
        <xdr:cNvPr id="26625" name="Image 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53425" y="12906375"/>
          <a:ext cx="3000375"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114300</xdr:colOff>
          <xdr:row>0</xdr:row>
          <xdr:rowOff>495300</xdr:rowOff>
        </xdr:from>
        <xdr:to>
          <xdr:col>2</xdr:col>
          <xdr:colOff>619125</xdr:colOff>
          <xdr:row>0</xdr:row>
          <xdr:rowOff>790575</xdr:rowOff>
        </xdr:to>
        <xdr:sp macro="" textlink="">
          <xdr:nvSpPr>
            <xdr:cNvPr id="39937" name="Button 1" hidden="1">
              <a:extLst>
                <a:ext uri="{63B3BB69-23CF-44E3-9099-C40C66FF867C}">
                  <a14:compatExt spid="_x0000_s3993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Generate Points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133350</xdr:colOff>
          <xdr:row>0</xdr:row>
          <xdr:rowOff>76200</xdr:rowOff>
        </xdr:from>
        <xdr:to>
          <xdr:col>2</xdr:col>
          <xdr:colOff>628650</xdr:colOff>
          <xdr:row>0</xdr:row>
          <xdr:rowOff>381000</xdr:rowOff>
        </xdr:to>
        <xdr:sp macro="" textlink="">
          <xdr:nvSpPr>
            <xdr:cNvPr id="39938" name="Button 2" hidden="1">
              <a:extLst>
                <a:ext uri="{63B3BB69-23CF-44E3-9099-C40C66FF867C}">
                  <a14:compatExt spid="_x0000_s399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Fill Code &amp; Index Address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0200787/Desktop/ref/From_TCS/20180709_under_validation/AVWM/LRT-QSTT-XX-ICD-SCC-GEN00-371052-B2--ICD_SCADA-AWRS_AppendixC_ATT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Introduction"/>
      <sheetName val="Definitions"/>
      <sheetName val="Generation"/>
      <sheetName val="1-Class List"/>
      <sheetName val="2-Instance List"/>
      <sheetName val="3-Class Mapping"/>
      <sheetName val="4-External Variables"/>
      <sheetName val="4-External Variables - SIL0"/>
      <sheetName val="4-External Variables - SIL2MON"/>
      <sheetName val="4-External Variables - SIL2CON"/>
      <sheetName val="10-PLC Points"/>
      <sheetName val="MAPPING AQUA MODBUS TCP_IP"/>
      <sheetName val="A-Validation Data list"/>
      <sheetName val="B-Address Q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D1" t="str">
            <v>RTU_Protocol</v>
          </cell>
          <cell r="E1" t="str">
            <v>Operation Code List</v>
          </cell>
          <cell r="F1" t="str">
            <v>Association with Memory Block</v>
          </cell>
        </row>
        <row r="2">
          <cell r="D2" t="str">
            <v>MODBUS-TCP</v>
          </cell>
          <cell r="E2" t="str">
            <v>SE_RTU_Modbus_Operation_Code</v>
          </cell>
          <cell r="F2" t="str">
            <v>SE_RTU_Modbus_Table</v>
          </cell>
        </row>
        <row r="3">
          <cell r="D3" t="str">
            <v>MODBUS-RTU</v>
          </cell>
          <cell r="E3" t="str">
            <v>SE_RTU_Modbus_Operation_Code</v>
          </cell>
          <cell r="F3" t="str">
            <v>SE_RTU_Modbus_Table</v>
          </cell>
        </row>
        <row r="4">
          <cell r="D4" t="str">
            <v>IEC60870-5-104</v>
          </cell>
          <cell r="E4" t="str">
            <v>SE_RTU_IEC104_Operation_Code</v>
          </cell>
          <cell r="F4" t="str">
            <v>SE_RTU_IEC104_Table</v>
          </cell>
        </row>
        <row r="5">
          <cell r="D5" t="str">
            <v>IEC60870-5-101</v>
          </cell>
          <cell r="E5" t="str">
            <v>SE_RTU_IEC104_Operation_Code</v>
          </cell>
          <cell r="F5" t="str">
            <v>SE_RTU_IEC104_Table</v>
          </cell>
        </row>
        <row r="6">
          <cell r="D6" t="str">
            <v>DNP3.0</v>
          </cell>
          <cell r="E6" t="str">
            <v>SE_RTU_Undefined_Operation_Code</v>
          </cell>
          <cell r="F6" t="str">
            <v>SE_RTU_Undefined_Table</v>
          </cell>
        </row>
        <row r="7">
          <cell r="D7" t="str">
            <v>BACNET-TCP</v>
          </cell>
          <cell r="E7" t="str">
            <v>SE_RTU_Undefined_Operation_Code</v>
          </cell>
          <cell r="F7" t="str">
            <v>SE_RTU_Undefined_Table</v>
          </cell>
        </row>
        <row r="8">
          <cell r="E8" t="str">
            <v>SE_RTU_Undefined_Operation_Code</v>
          </cell>
          <cell r="F8" t="str">
            <v>SE_RTU_Undefined_Table</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rgb="FF00B050"/>
    <pageSetUpPr fitToPage="1"/>
  </sheetPr>
  <dimension ref="A2:I13"/>
  <sheetViews>
    <sheetView zoomScale="85" zoomScaleNormal="85" workbookViewId="0">
      <selection activeCell="D21" sqref="D21"/>
    </sheetView>
  </sheetViews>
  <sheetFormatPr defaultColWidth="11.42578125" defaultRowHeight="12.75" x14ac:dyDescent="0.2"/>
  <cols>
    <col min="1" max="1" width="13.140625" customWidth="1"/>
    <col min="2" max="2" width="14.7109375" bestFit="1" customWidth="1"/>
    <col min="3" max="3" width="15.28515625" customWidth="1"/>
    <col min="4" max="4" width="88.7109375" customWidth="1"/>
  </cols>
  <sheetData>
    <row r="2" spans="1:9" x14ac:dyDescent="0.2">
      <c r="A2" t="s">
        <v>8</v>
      </c>
    </row>
    <row r="4" spans="1:9" ht="13.5" thickBot="1" x14ac:dyDescent="0.25">
      <c r="A4" t="s">
        <v>9</v>
      </c>
      <c r="B4" t="s">
        <v>10</v>
      </c>
      <c r="C4" t="s">
        <v>11</v>
      </c>
      <c r="D4" t="s">
        <v>12</v>
      </c>
    </row>
    <row r="5" spans="1:9" x14ac:dyDescent="0.2">
      <c r="A5">
        <v>42418</v>
      </c>
      <c r="B5" t="s">
        <v>368</v>
      </c>
      <c r="C5" t="s">
        <v>676</v>
      </c>
      <c r="D5" t="s">
        <v>369</v>
      </c>
      <c r="F5" s="2" t="s">
        <v>313</v>
      </c>
      <c r="G5" s="2"/>
      <c r="H5" s="2"/>
      <c r="I5" s="2"/>
    </row>
    <row r="6" spans="1:9" x14ac:dyDescent="0.2">
      <c r="A6">
        <v>42519</v>
      </c>
      <c r="B6" t="s">
        <v>677</v>
      </c>
      <c r="C6" t="s">
        <v>382</v>
      </c>
      <c r="D6" t="s">
        <v>383</v>
      </c>
      <c r="F6" s="2"/>
      <c r="G6" s="2"/>
      <c r="H6" s="2"/>
      <c r="I6" s="2"/>
    </row>
    <row r="7" spans="1:9" ht="13.5" thickBot="1" x14ac:dyDescent="0.25">
      <c r="A7">
        <v>42953</v>
      </c>
      <c r="B7" t="s">
        <v>678</v>
      </c>
      <c r="C7" t="s">
        <v>385</v>
      </c>
      <c r="D7" t="s">
        <v>679</v>
      </c>
      <c r="F7" s="2"/>
      <c r="G7" s="2"/>
      <c r="H7" s="2"/>
      <c r="I7" s="2"/>
    </row>
    <row r="8" spans="1:9" x14ac:dyDescent="0.2">
      <c r="A8">
        <v>43053</v>
      </c>
      <c r="B8" t="s">
        <v>680</v>
      </c>
      <c r="C8" t="s">
        <v>681</v>
      </c>
      <c r="D8" t="s">
        <v>682</v>
      </c>
    </row>
    <row r="9" spans="1:9" x14ac:dyDescent="0.2">
      <c r="A9">
        <v>43053</v>
      </c>
      <c r="B9" t="s">
        <v>683</v>
      </c>
      <c r="C9" t="s">
        <v>681</v>
      </c>
      <c r="D9" t="s">
        <v>684</v>
      </c>
    </row>
    <row r="10" spans="1:9" x14ac:dyDescent="0.2">
      <c r="A10">
        <v>43088</v>
      </c>
      <c r="B10" t="s">
        <v>683</v>
      </c>
      <c r="C10" t="s">
        <v>794</v>
      </c>
      <c r="D10" t="s">
        <v>795</v>
      </c>
    </row>
    <row r="11" spans="1:9" x14ac:dyDescent="0.2">
      <c r="A11">
        <v>43088</v>
      </c>
      <c r="B11" t="s">
        <v>683</v>
      </c>
      <c r="C11" t="s">
        <v>385</v>
      </c>
      <c r="D11" t="s">
        <v>796</v>
      </c>
    </row>
    <row r="12" spans="1:9" x14ac:dyDescent="0.2">
      <c r="A12">
        <v>42784</v>
      </c>
      <c r="B12" t="s">
        <v>1349</v>
      </c>
      <c r="C12" t="s">
        <v>385</v>
      </c>
      <c r="D12" t="s">
        <v>1350</v>
      </c>
    </row>
    <row r="13" spans="1:9" x14ac:dyDescent="0.2">
      <c r="A13">
        <v>43300</v>
      </c>
      <c r="C13" t="s">
        <v>1354</v>
      </c>
      <c r="D13" t="s">
        <v>1373</v>
      </c>
    </row>
  </sheetData>
  <sheetProtection selectLockedCells="1" selectUnlockedCells="1"/>
  <customSheetViews>
    <customSheetView guid="{20A2D112-3F48-4F6E-8776-F6052073D692}" scale="110" fitToPage="1">
      <selection activeCell="C24" sqref="C24"/>
      <pageMargins left="0.45" right="0.4201388888888889" top="0.84027777777777779" bottom="0.55000000000000004" header="0.51180555555555551" footer="0.27013888888888887"/>
      <pageSetup paperSize="9" firstPageNumber="0" fitToHeight="0" orientation="portrait" horizontalDpi="300" verticalDpi="300"/>
      <headerFooter alignWithMargins="0">
        <oddFooter>&amp;L&amp;F   &amp;A&amp;C&amp;D&amp;R&amp;P/&amp;N</oddFooter>
      </headerFooter>
    </customSheetView>
  </customSheetViews>
  <mergeCells count="2">
    <mergeCell ref="F5:G7"/>
    <mergeCell ref="H5:I7"/>
  </mergeCells>
  <phoneticPr fontId="3"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5602" r:id="rId4" name="Button 1026">
              <controlPr defaultSize="0" print="0" autoFill="0" autoPict="0" macro="[0]!HideSheets">
                <anchor moveWithCells="1" sizeWithCells="1">
                  <from>
                    <xdr:col>7</xdr:col>
                    <xdr:colOff>219075</xdr:colOff>
                    <xdr:row>4</xdr:row>
                    <xdr:rowOff>28575</xdr:rowOff>
                  </from>
                  <to>
                    <xdr:col>8</xdr:col>
                    <xdr:colOff>514350</xdr:colOff>
                    <xdr:row>6</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5"/>
  <dimension ref="A1:O1"/>
  <sheetViews>
    <sheetView topLeftCell="D1" workbookViewId="0">
      <selection activeCell="E31" sqref="E31"/>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302</v>
      </c>
      <c r="C1" t="s">
        <v>303</v>
      </c>
      <c r="D1" t="s">
        <v>304</v>
      </c>
      <c r="E1" t="s">
        <v>305</v>
      </c>
      <c r="F1" t="s">
        <v>306</v>
      </c>
      <c r="G1" t="s">
        <v>307</v>
      </c>
      <c r="H1" t="s">
        <v>308</v>
      </c>
      <c r="I1" t="s">
        <v>50</v>
      </c>
      <c r="J1" t="s">
        <v>51</v>
      </c>
      <c r="K1" t="s">
        <v>309</v>
      </c>
      <c r="L1" t="s">
        <v>310</v>
      </c>
      <c r="M1" t="s">
        <v>311</v>
      </c>
      <c r="N1" t="s">
        <v>312</v>
      </c>
      <c r="O1" t="s">
        <v>28</v>
      </c>
    </row>
  </sheetData>
  <autoFilter ref="A1:O620"/>
  <phoneticPr fontId="13"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6"/>
  <dimension ref="A1:O1"/>
  <sheetViews>
    <sheetView workbookViewId="0">
      <selection activeCell="B27" sqref="B27"/>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302</v>
      </c>
      <c r="C1" t="s">
        <v>303</v>
      </c>
      <c r="D1" t="s">
        <v>304</v>
      </c>
      <c r="E1" t="s">
        <v>305</v>
      </c>
      <c r="F1" t="s">
        <v>306</v>
      </c>
      <c r="G1" t="s">
        <v>307</v>
      </c>
      <c r="H1" t="s">
        <v>308</v>
      </c>
      <c r="I1" t="s">
        <v>50</v>
      </c>
      <c r="J1" t="s">
        <v>51</v>
      </c>
      <c r="K1" t="s">
        <v>309</v>
      </c>
      <c r="L1" t="s">
        <v>310</v>
      </c>
      <c r="M1" t="s">
        <v>311</v>
      </c>
      <c r="N1" t="s">
        <v>312</v>
      </c>
      <c r="O1" t="s">
        <v>28</v>
      </c>
    </row>
  </sheetData>
  <phoneticPr fontId="13" type="noConversion"/>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AP256"/>
  <sheetViews>
    <sheetView topLeftCell="D1" zoomScaleNormal="100" workbookViewId="0">
      <selection activeCell="H238" sqref="H238"/>
    </sheetView>
  </sheetViews>
  <sheetFormatPr defaultColWidth="15.28515625" defaultRowHeight="12.75" x14ac:dyDescent="0.2"/>
  <cols>
    <col min="1" max="1" width="11.7109375" bestFit="1" customWidth="1"/>
    <col min="2" max="2" width="20.140625" hidden="1" customWidth="1"/>
    <col min="3" max="3" width="10.140625" hidden="1" customWidth="1"/>
    <col min="4" max="4" width="17" bestFit="1" customWidth="1"/>
    <col min="5" max="5" width="16.140625" bestFit="1" customWidth="1"/>
    <col min="6" max="6" width="15.140625" bestFit="1" customWidth="1"/>
    <col min="7" max="7" width="15.85546875" hidden="1" customWidth="1"/>
    <col min="8" max="8" width="39.7109375" customWidth="1"/>
    <col min="9" max="9" width="15.85546875" hidden="1" customWidth="1"/>
    <col min="10" max="10" width="32.42578125" hidden="1" customWidth="1"/>
    <col min="11" max="11" width="23.28515625" customWidth="1"/>
    <col min="12" max="12" width="19.7109375" customWidth="1"/>
    <col min="13" max="13" width="11.85546875" bestFit="1" customWidth="1"/>
    <col min="14" max="14" width="15.85546875" customWidth="1"/>
    <col min="15" max="24" width="15.28515625" customWidth="1"/>
    <col min="25" max="25" width="18.7109375" customWidth="1"/>
    <col min="26" max="26" width="10" customWidth="1"/>
    <col min="27" max="27" width="16.42578125" customWidth="1"/>
    <col min="28" max="28" width="15.85546875" customWidth="1"/>
    <col min="29" max="29" width="24" customWidth="1"/>
    <col min="30" max="30" width="26.42578125" customWidth="1"/>
    <col min="31" max="31" width="26.28515625" customWidth="1"/>
    <col min="32" max="32" width="22.7109375" customWidth="1"/>
    <col min="33" max="33" width="21" bestFit="1" customWidth="1"/>
    <col min="34" max="34" width="12.85546875" bestFit="1" customWidth="1"/>
    <col min="35" max="35" width="11.85546875" bestFit="1" customWidth="1"/>
    <col min="36" max="36" width="82" customWidth="1"/>
    <col min="37" max="40" width="10.5703125" customWidth="1"/>
    <col min="41" max="41" width="14.140625" customWidth="1"/>
    <col min="42" max="42" width="61.42578125" bestFit="1" customWidth="1"/>
    <col min="43" max="43" width="12.7109375" customWidth="1"/>
    <col min="44" max="44" width="26.28515625" customWidth="1"/>
  </cols>
  <sheetData>
    <row r="1" spans="1:42" x14ac:dyDescent="0.2">
      <c r="A1" t="s">
        <v>130</v>
      </c>
      <c r="B1" t="s">
        <v>146</v>
      </c>
      <c r="C1" t="s">
        <v>124</v>
      </c>
      <c r="D1" t="s">
        <v>125</v>
      </c>
      <c r="E1" t="s">
        <v>126</v>
      </c>
      <c r="F1" t="s">
        <v>290</v>
      </c>
      <c r="G1" t="s">
        <v>127</v>
      </c>
      <c r="H1" t="s">
        <v>128</v>
      </c>
      <c r="I1" t="s">
        <v>147</v>
      </c>
      <c r="J1" t="s">
        <v>131</v>
      </c>
      <c r="K1" t="s">
        <v>129</v>
      </c>
      <c r="L1" t="s">
        <v>291</v>
      </c>
      <c r="M1" t="s">
        <v>292</v>
      </c>
      <c r="Y1" t="s">
        <v>331</v>
      </c>
      <c r="Z1" t="s">
        <v>332</v>
      </c>
      <c r="AA1" t="s">
        <v>333</v>
      </c>
      <c r="AB1" t="s">
        <v>334</v>
      </c>
      <c r="AC1" t="s">
        <v>335</v>
      </c>
      <c r="AD1" t="s">
        <v>336</v>
      </c>
      <c r="AE1" t="s">
        <v>337</v>
      </c>
      <c r="AF1" t="s">
        <v>338</v>
      </c>
      <c r="AG1" t="s">
        <v>339</v>
      </c>
      <c r="AH1" t="s">
        <v>340</v>
      </c>
      <c r="AI1" t="s">
        <v>341</v>
      </c>
      <c r="AJ1" t="s">
        <v>342</v>
      </c>
      <c r="AK1" t="s">
        <v>293</v>
      </c>
      <c r="AL1" t="s">
        <v>294</v>
      </c>
      <c r="AM1" t="s">
        <v>295</v>
      </c>
      <c r="AN1" t="s">
        <v>343</v>
      </c>
      <c r="AO1" t="s">
        <v>344</v>
      </c>
      <c r="AP1" t="s">
        <v>345</v>
      </c>
    </row>
    <row r="2" spans="1:42" x14ac:dyDescent="0.2">
      <c r="A2">
        <v>1</v>
      </c>
      <c r="B2" t="s">
        <v>1082</v>
      </c>
      <c r="C2" t="s">
        <v>602</v>
      </c>
      <c r="D2" t="s">
        <v>603</v>
      </c>
      <c r="E2" t="s">
        <v>1209</v>
      </c>
      <c r="F2" t="s">
        <v>604</v>
      </c>
      <c r="G2">
        <v>2</v>
      </c>
      <c r="H2" t="s">
        <v>1368</v>
      </c>
      <c r="I2" t="s">
        <v>120</v>
      </c>
      <c r="J2" t="s">
        <v>144</v>
      </c>
      <c r="K2">
        <v>0</v>
      </c>
      <c r="L2">
        <v>8</v>
      </c>
      <c r="M2">
        <v>1</v>
      </c>
      <c r="AA2" t="s">
        <v>709</v>
      </c>
      <c r="AB2" t="s">
        <v>398</v>
      </c>
      <c r="AC2" t="s">
        <v>1083</v>
      </c>
      <c r="AD2" t="s">
        <v>708</v>
      </c>
      <c r="AE2">
        <v>3</v>
      </c>
      <c r="AF2">
        <v>1</v>
      </c>
      <c r="AG2">
        <v>0</v>
      </c>
      <c r="AH2">
        <v>8</v>
      </c>
      <c r="AI2">
        <v>1</v>
      </c>
      <c r="AJ2" t="s">
        <v>882</v>
      </c>
      <c r="AK2">
        <v>4</v>
      </c>
      <c r="AN2">
        <v>0</v>
      </c>
      <c r="AO2" t="s">
        <v>711</v>
      </c>
      <c r="AP2" t="s">
        <v>712</v>
      </c>
    </row>
    <row r="3" spans="1:42" x14ac:dyDescent="0.2">
      <c r="A3">
        <v>2</v>
      </c>
      <c r="B3" t="s">
        <v>1082</v>
      </c>
      <c r="C3" t="s">
        <v>602</v>
      </c>
      <c r="D3" t="s">
        <v>603</v>
      </c>
      <c r="E3" t="s">
        <v>1209</v>
      </c>
      <c r="F3" t="s">
        <v>604</v>
      </c>
      <c r="G3">
        <v>2</v>
      </c>
      <c r="H3" t="s">
        <v>1369</v>
      </c>
      <c r="I3" t="s">
        <v>120</v>
      </c>
      <c r="J3" t="s">
        <v>144</v>
      </c>
      <c r="K3">
        <v>0</v>
      </c>
      <c r="L3">
        <v>9</v>
      </c>
      <c r="M3">
        <v>1</v>
      </c>
      <c r="AA3" t="s">
        <v>709</v>
      </c>
      <c r="AB3" t="s">
        <v>398</v>
      </c>
      <c r="AC3" t="s">
        <v>1083</v>
      </c>
      <c r="AD3" t="s">
        <v>708</v>
      </c>
      <c r="AE3">
        <v>3</v>
      </c>
      <c r="AF3">
        <v>1</v>
      </c>
      <c r="AG3">
        <v>0</v>
      </c>
      <c r="AH3">
        <v>9</v>
      </c>
      <c r="AI3">
        <v>1</v>
      </c>
      <c r="AJ3" t="s">
        <v>883</v>
      </c>
      <c r="AK3">
        <v>4</v>
      </c>
      <c r="AN3">
        <v>0</v>
      </c>
      <c r="AO3" t="s">
        <v>711</v>
      </c>
      <c r="AP3" t="s">
        <v>713</v>
      </c>
    </row>
    <row r="4" spans="1:42" x14ac:dyDescent="0.2">
      <c r="A4">
        <v>3</v>
      </c>
      <c r="B4" t="s">
        <v>1082</v>
      </c>
      <c r="C4" t="s">
        <v>602</v>
      </c>
      <c r="D4" t="s">
        <v>603</v>
      </c>
      <c r="E4" t="s">
        <v>1209</v>
      </c>
      <c r="F4" t="s">
        <v>604</v>
      </c>
      <c r="G4">
        <v>2</v>
      </c>
      <c r="H4" t="s">
        <v>803</v>
      </c>
      <c r="I4" t="s">
        <v>120</v>
      </c>
      <c r="J4" t="s">
        <v>144</v>
      </c>
      <c r="K4">
        <v>0</v>
      </c>
      <c r="L4">
        <v>10</v>
      </c>
      <c r="M4">
        <v>1</v>
      </c>
      <c r="AA4" t="s">
        <v>709</v>
      </c>
      <c r="AB4" t="s">
        <v>398</v>
      </c>
      <c r="AC4" t="s">
        <v>1083</v>
      </c>
      <c r="AD4" t="s">
        <v>708</v>
      </c>
      <c r="AE4">
        <v>3</v>
      </c>
      <c r="AF4">
        <v>1</v>
      </c>
      <c r="AG4">
        <v>0</v>
      </c>
      <c r="AH4">
        <v>10</v>
      </c>
      <c r="AI4">
        <v>1</v>
      </c>
      <c r="AJ4" t="s">
        <v>884</v>
      </c>
      <c r="AK4">
        <v>4</v>
      </c>
      <c r="AN4">
        <v>0</v>
      </c>
      <c r="AO4" t="s">
        <v>711</v>
      </c>
      <c r="AP4" t="s">
        <v>714</v>
      </c>
    </row>
    <row r="5" spans="1:42" x14ac:dyDescent="0.2">
      <c r="A5">
        <v>4</v>
      </c>
      <c r="B5" t="s">
        <v>1082</v>
      </c>
      <c r="C5" t="s">
        <v>602</v>
      </c>
      <c r="D5" t="s">
        <v>603</v>
      </c>
      <c r="E5" t="s">
        <v>1209</v>
      </c>
      <c r="F5" t="s">
        <v>604</v>
      </c>
      <c r="G5">
        <v>2</v>
      </c>
      <c r="H5" t="s">
        <v>804</v>
      </c>
      <c r="I5" t="s">
        <v>120</v>
      </c>
      <c r="J5" t="s">
        <v>144</v>
      </c>
      <c r="K5">
        <v>0</v>
      </c>
      <c r="L5">
        <v>11</v>
      </c>
      <c r="M5">
        <v>1</v>
      </c>
      <c r="AA5" t="s">
        <v>709</v>
      </c>
      <c r="AB5" t="s">
        <v>398</v>
      </c>
      <c r="AC5" t="s">
        <v>1083</v>
      </c>
      <c r="AD5" t="s">
        <v>708</v>
      </c>
      <c r="AE5">
        <v>3</v>
      </c>
      <c r="AF5">
        <v>1</v>
      </c>
      <c r="AG5">
        <v>0</v>
      </c>
      <c r="AH5">
        <v>11</v>
      </c>
      <c r="AI5">
        <v>1</v>
      </c>
      <c r="AJ5" t="s">
        <v>885</v>
      </c>
      <c r="AK5">
        <v>4</v>
      </c>
      <c r="AN5">
        <v>0</v>
      </c>
      <c r="AO5" t="s">
        <v>711</v>
      </c>
      <c r="AP5" t="s">
        <v>715</v>
      </c>
    </row>
    <row r="6" spans="1:42" x14ac:dyDescent="0.2">
      <c r="A6">
        <v>5</v>
      </c>
      <c r="B6" t="s">
        <v>1082</v>
      </c>
      <c r="C6" t="s">
        <v>602</v>
      </c>
      <c r="D6" t="s">
        <v>603</v>
      </c>
      <c r="E6" t="s">
        <v>1209</v>
      </c>
      <c r="F6" t="s">
        <v>604</v>
      </c>
      <c r="G6">
        <v>2</v>
      </c>
      <c r="H6" t="s">
        <v>805</v>
      </c>
      <c r="I6" t="s">
        <v>120</v>
      </c>
      <c r="J6" t="s">
        <v>144</v>
      </c>
      <c r="K6">
        <v>0</v>
      </c>
      <c r="L6">
        <v>12</v>
      </c>
      <c r="M6">
        <v>1</v>
      </c>
      <c r="AA6" t="s">
        <v>709</v>
      </c>
      <c r="AB6" t="s">
        <v>398</v>
      </c>
      <c r="AC6" t="s">
        <v>1083</v>
      </c>
      <c r="AD6" t="s">
        <v>708</v>
      </c>
      <c r="AE6">
        <v>3</v>
      </c>
      <c r="AF6">
        <v>1</v>
      </c>
      <c r="AG6">
        <v>0</v>
      </c>
      <c r="AH6">
        <v>12</v>
      </c>
      <c r="AI6">
        <v>1</v>
      </c>
      <c r="AJ6" t="s">
        <v>886</v>
      </c>
      <c r="AK6">
        <v>4</v>
      </c>
      <c r="AN6">
        <v>0</v>
      </c>
      <c r="AO6" t="s">
        <v>711</v>
      </c>
      <c r="AP6" t="s">
        <v>716</v>
      </c>
    </row>
    <row r="7" spans="1:42" x14ac:dyDescent="0.2">
      <c r="A7">
        <v>6</v>
      </c>
      <c r="B7" t="s">
        <v>1082</v>
      </c>
      <c r="C7" t="s">
        <v>602</v>
      </c>
      <c r="D7" t="s">
        <v>603</v>
      </c>
      <c r="E7" t="s">
        <v>1209</v>
      </c>
      <c r="F7" t="s">
        <v>604</v>
      </c>
      <c r="G7">
        <v>2</v>
      </c>
      <c r="H7" t="s">
        <v>806</v>
      </c>
      <c r="I7" t="s">
        <v>120</v>
      </c>
      <c r="J7" t="s">
        <v>144</v>
      </c>
      <c r="K7">
        <v>0</v>
      </c>
      <c r="L7">
        <v>13</v>
      </c>
      <c r="M7">
        <v>1</v>
      </c>
      <c r="AA7" t="s">
        <v>709</v>
      </c>
      <c r="AB7" t="s">
        <v>398</v>
      </c>
      <c r="AC7" t="s">
        <v>1083</v>
      </c>
      <c r="AD7" t="s">
        <v>708</v>
      </c>
      <c r="AE7">
        <v>3</v>
      </c>
      <c r="AF7">
        <v>1</v>
      </c>
      <c r="AG7">
        <v>0</v>
      </c>
      <c r="AH7">
        <v>13</v>
      </c>
      <c r="AI7">
        <v>1</v>
      </c>
      <c r="AJ7" t="s">
        <v>887</v>
      </c>
      <c r="AK7">
        <v>4</v>
      </c>
      <c r="AN7">
        <v>0</v>
      </c>
      <c r="AO7" t="s">
        <v>711</v>
      </c>
      <c r="AP7" t="s">
        <v>717</v>
      </c>
    </row>
    <row r="8" spans="1:42" x14ac:dyDescent="0.2">
      <c r="A8">
        <v>7</v>
      </c>
      <c r="B8" t="s">
        <v>1082</v>
      </c>
      <c r="C8" t="s">
        <v>602</v>
      </c>
      <c r="D8" t="s">
        <v>603</v>
      </c>
      <c r="E8" t="s">
        <v>1209</v>
      </c>
      <c r="F8" t="s">
        <v>604</v>
      </c>
      <c r="G8">
        <v>2</v>
      </c>
      <c r="H8" t="s">
        <v>808</v>
      </c>
      <c r="I8" t="s">
        <v>120</v>
      </c>
      <c r="J8" t="s">
        <v>144</v>
      </c>
      <c r="K8">
        <v>0</v>
      </c>
      <c r="L8">
        <v>14</v>
      </c>
      <c r="M8">
        <v>1</v>
      </c>
      <c r="AA8" t="s">
        <v>709</v>
      </c>
      <c r="AB8" t="s">
        <v>398</v>
      </c>
      <c r="AC8" t="s">
        <v>1083</v>
      </c>
      <c r="AD8" t="s">
        <v>708</v>
      </c>
      <c r="AE8">
        <v>3</v>
      </c>
      <c r="AF8">
        <v>1</v>
      </c>
      <c r="AG8">
        <v>0</v>
      </c>
      <c r="AH8">
        <v>14</v>
      </c>
      <c r="AI8">
        <v>1</v>
      </c>
      <c r="AJ8" t="s">
        <v>888</v>
      </c>
      <c r="AK8">
        <v>4</v>
      </c>
      <c r="AN8">
        <v>0</v>
      </c>
      <c r="AO8" t="s">
        <v>711</v>
      </c>
      <c r="AP8" t="s">
        <v>718</v>
      </c>
    </row>
    <row r="9" spans="1:42" x14ac:dyDescent="0.2">
      <c r="A9">
        <v>8</v>
      </c>
      <c r="B9" t="s">
        <v>1082</v>
      </c>
      <c r="C9" t="s">
        <v>602</v>
      </c>
      <c r="D9" t="s">
        <v>603</v>
      </c>
      <c r="E9" t="s">
        <v>1209</v>
      </c>
      <c r="F9" t="s">
        <v>604</v>
      </c>
      <c r="G9">
        <v>2</v>
      </c>
      <c r="H9" t="s">
        <v>807</v>
      </c>
      <c r="I9" t="s">
        <v>120</v>
      </c>
      <c r="J9" t="s">
        <v>144</v>
      </c>
      <c r="K9">
        <v>0</v>
      </c>
      <c r="L9">
        <v>15</v>
      </c>
      <c r="M9">
        <v>1</v>
      </c>
      <c r="AA9" t="s">
        <v>709</v>
      </c>
      <c r="AB9" t="s">
        <v>398</v>
      </c>
      <c r="AC9" t="s">
        <v>1083</v>
      </c>
      <c r="AD9" t="s">
        <v>708</v>
      </c>
      <c r="AE9">
        <v>3</v>
      </c>
      <c r="AF9">
        <v>1</v>
      </c>
      <c r="AG9">
        <v>0</v>
      </c>
      <c r="AH9">
        <v>15</v>
      </c>
      <c r="AI9">
        <v>1</v>
      </c>
      <c r="AJ9" t="s">
        <v>889</v>
      </c>
      <c r="AK9">
        <v>4</v>
      </c>
      <c r="AN9">
        <v>0</v>
      </c>
      <c r="AO9" t="s">
        <v>711</v>
      </c>
      <c r="AP9" t="s">
        <v>719</v>
      </c>
    </row>
    <row r="10" spans="1:42" x14ac:dyDescent="0.2">
      <c r="A10">
        <v>9</v>
      </c>
      <c r="B10" t="s">
        <v>1082</v>
      </c>
      <c r="C10" t="s">
        <v>602</v>
      </c>
      <c r="D10" t="s">
        <v>603</v>
      </c>
      <c r="E10" t="s">
        <v>1209</v>
      </c>
      <c r="F10" t="s">
        <v>604</v>
      </c>
      <c r="G10">
        <v>2</v>
      </c>
      <c r="H10" t="s">
        <v>809</v>
      </c>
      <c r="I10" t="s">
        <v>120</v>
      </c>
      <c r="J10" t="s">
        <v>144</v>
      </c>
      <c r="K10">
        <v>0</v>
      </c>
      <c r="L10">
        <v>0</v>
      </c>
      <c r="M10">
        <v>1</v>
      </c>
      <c r="AA10" t="s">
        <v>709</v>
      </c>
      <c r="AB10" t="s">
        <v>398</v>
      </c>
      <c r="AC10" t="s">
        <v>1083</v>
      </c>
      <c r="AD10" t="s">
        <v>708</v>
      </c>
      <c r="AE10">
        <v>3</v>
      </c>
      <c r="AF10">
        <v>1</v>
      </c>
      <c r="AG10">
        <v>0</v>
      </c>
      <c r="AH10">
        <v>0</v>
      </c>
      <c r="AI10">
        <v>1</v>
      </c>
      <c r="AJ10" t="s">
        <v>890</v>
      </c>
      <c r="AK10">
        <v>4</v>
      </c>
      <c r="AN10">
        <v>0</v>
      </c>
      <c r="AO10" t="s">
        <v>711</v>
      </c>
      <c r="AP10" t="s">
        <v>720</v>
      </c>
    </row>
    <row r="11" spans="1:42" x14ac:dyDescent="0.2">
      <c r="A11">
        <v>10</v>
      </c>
      <c r="B11" t="s">
        <v>1082</v>
      </c>
      <c r="C11" t="s">
        <v>602</v>
      </c>
      <c r="D11" t="s">
        <v>603</v>
      </c>
      <c r="E11" t="s">
        <v>1209</v>
      </c>
      <c r="F11" t="s">
        <v>604</v>
      </c>
      <c r="G11">
        <v>2</v>
      </c>
      <c r="H11" t="s">
        <v>1370</v>
      </c>
      <c r="I11" t="s">
        <v>120</v>
      </c>
      <c r="J11" t="s">
        <v>144</v>
      </c>
      <c r="K11">
        <v>5</v>
      </c>
      <c r="L11">
        <v>0</v>
      </c>
      <c r="M11">
        <v>32</v>
      </c>
      <c r="AA11" t="s">
        <v>709</v>
      </c>
      <c r="AB11" t="s">
        <v>398</v>
      </c>
      <c r="AC11" t="s">
        <v>1083</v>
      </c>
      <c r="AD11" t="s">
        <v>721</v>
      </c>
      <c r="AE11">
        <v>3</v>
      </c>
      <c r="AF11">
        <v>1</v>
      </c>
      <c r="AG11">
        <v>5</v>
      </c>
      <c r="AH11">
        <v>0</v>
      </c>
      <c r="AI11">
        <v>32</v>
      </c>
      <c r="AJ11" t="s">
        <v>891</v>
      </c>
      <c r="AK11">
        <v>4</v>
      </c>
      <c r="AN11">
        <v>0</v>
      </c>
      <c r="AO11" t="s">
        <v>711</v>
      </c>
      <c r="AP11" t="s">
        <v>722</v>
      </c>
    </row>
    <row r="12" spans="1:42" x14ac:dyDescent="0.2">
      <c r="A12">
        <v>11</v>
      </c>
      <c r="B12" t="s">
        <v>1082</v>
      </c>
      <c r="C12" t="s">
        <v>602</v>
      </c>
      <c r="D12" t="s">
        <v>603</v>
      </c>
      <c r="E12" t="s">
        <v>1209</v>
      </c>
      <c r="F12" t="s">
        <v>604</v>
      </c>
      <c r="G12">
        <v>2</v>
      </c>
      <c r="H12" t="s">
        <v>1371</v>
      </c>
      <c r="I12" t="s">
        <v>120</v>
      </c>
      <c r="J12" t="s">
        <v>144</v>
      </c>
      <c r="K12">
        <v>7</v>
      </c>
      <c r="L12">
        <v>0</v>
      </c>
      <c r="M12">
        <v>32</v>
      </c>
      <c r="AA12" t="s">
        <v>709</v>
      </c>
      <c r="AB12" t="s">
        <v>398</v>
      </c>
      <c r="AC12" t="s">
        <v>1083</v>
      </c>
      <c r="AD12" t="s">
        <v>721</v>
      </c>
      <c r="AE12">
        <v>3</v>
      </c>
      <c r="AF12">
        <v>1</v>
      </c>
      <c r="AG12">
        <v>7</v>
      </c>
      <c r="AH12">
        <v>0</v>
      </c>
      <c r="AI12">
        <v>32</v>
      </c>
      <c r="AJ12" t="s">
        <v>892</v>
      </c>
      <c r="AK12">
        <v>4</v>
      </c>
      <c r="AN12">
        <v>0</v>
      </c>
      <c r="AO12" t="s">
        <v>711</v>
      </c>
      <c r="AP12" t="s">
        <v>723</v>
      </c>
    </row>
    <row r="13" spans="1:42" x14ac:dyDescent="0.2">
      <c r="A13">
        <v>12</v>
      </c>
      <c r="B13" t="s">
        <v>1082</v>
      </c>
      <c r="C13" t="s">
        <v>602</v>
      </c>
      <c r="D13" t="s">
        <v>603</v>
      </c>
      <c r="E13" t="s">
        <v>1209</v>
      </c>
      <c r="F13" t="s">
        <v>604</v>
      </c>
      <c r="G13">
        <v>2</v>
      </c>
      <c r="H13" t="s">
        <v>810</v>
      </c>
      <c r="I13" t="s">
        <v>120</v>
      </c>
      <c r="J13" t="s">
        <v>144</v>
      </c>
      <c r="K13">
        <v>0</v>
      </c>
      <c r="L13">
        <v>1</v>
      </c>
      <c r="M13">
        <v>1</v>
      </c>
      <c r="AA13" t="s">
        <v>709</v>
      </c>
      <c r="AB13" t="s">
        <v>398</v>
      </c>
      <c r="AC13" t="s">
        <v>1083</v>
      </c>
      <c r="AD13" t="s">
        <v>708</v>
      </c>
      <c r="AE13">
        <v>3</v>
      </c>
      <c r="AF13">
        <v>1</v>
      </c>
      <c r="AG13">
        <v>0</v>
      </c>
      <c r="AH13">
        <v>1</v>
      </c>
      <c r="AI13">
        <v>1</v>
      </c>
      <c r="AJ13" t="s">
        <v>893</v>
      </c>
      <c r="AK13">
        <v>4</v>
      </c>
      <c r="AN13">
        <v>0</v>
      </c>
      <c r="AO13" t="s">
        <v>711</v>
      </c>
      <c r="AP13" t="s">
        <v>724</v>
      </c>
    </row>
    <row r="14" spans="1:42" x14ac:dyDescent="0.2">
      <c r="A14">
        <v>13</v>
      </c>
      <c r="B14" t="s">
        <v>1082</v>
      </c>
      <c r="C14" t="s">
        <v>602</v>
      </c>
      <c r="D14" t="s">
        <v>603</v>
      </c>
      <c r="E14" t="s">
        <v>1209</v>
      </c>
      <c r="F14" t="s">
        <v>604</v>
      </c>
      <c r="G14">
        <v>2</v>
      </c>
      <c r="H14" t="s">
        <v>812</v>
      </c>
      <c r="I14" t="s">
        <v>120</v>
      </c>
      <c r="J14" t="s">
        <v>144</v>
      </c>
      <c r="K14">
        <v>0</v>
      </c>
      <c r="L14">
        <v>2</v>
      </c>
      <c r="M14">
        <v>1</v>
      </c>
      <c r="AA14" t="s">
        <v>709</v>
      </c>
      <c r="AB14" t="s">
        <v>398</v>
      </c>
      <c r="AC14" t="s">
        <v>1083</v>
      </c>
      <c r="AD14" t="s">
        <v>708</v>
      </c>
      <c r="AE14">
        <v>3</v>
      </c>
      <c r="AF14">
        <v>1</v>
      </c>
      <c r="AG14">
        <v>0</v>
      </c>
      <c r="AH14">
        <v>2</v>
      </c>
      <c r="AI14">
        <v>1</v>
      </c>
      <c r="AJ14" t="s">
        <v>894</v>
      </c>
      <c r="AK14">
        <v>4</v>
      </c>
      <c r="AN14">
        <v>0</v>
      </c>
      <c r="AO14" t="s">
        <v>711</v>
      </c>
      <c r="AP14" t="s">
        <v>725</v>
      </c>
    </row>
    <row r="15" spans="1:42" x14ac:dyDescent="0.2">
      <c r="A15">
        <v>14</v>
      </c>
      <c r="B15" t="s">
        <v>1082</v>
      </c>
      <c r="C15" t="s">
        <v>602</v>
      </c>
      <c r="D15" t="s">
        <v>603</v>
      </c>
      <c r="E15" t="s">
        <v>1209</v>
      </c>
      <c r="F15" t="s">
        <v>604</v>
      </c>
      <c r="G15">
        <v>2</v>
      </c>
      <c r="H15" t="s">
        <v>811</v>
      </c>
      <c r="I15" t="s">
        <v>120</v>
      </c>
      <c r="J15" t="s">
        <v>144</v>
      </c>
      <c r="K15">
        <v>0</v>
      </c>
      <c r="L15">
        <v>3</v>
      </c>
      <c r="M15">
        <v>1</v>
      </c>
      <c r="AA15" t="s">
        <v>709</v>
      </c>
      <c r="AB15" t="s">
        <v>398</v>
      </c>
      <c r="AC15" t="s">
        <v>1083</v>
      </c>
      <c r="AD15" t="s">
        <v>708</v>
      </c>
      <c r="AE15">
        <v>3</v>
      </c>
      <c r="AF15">
        <v>1</v>
      </c>
      <c r="AG15">
        <v>0</v>
      </c>
      <c r="AH15">
        <v>3</v>
      </c>
      <c r="AI15">
        <v>1</v>
      </c>
      <c r="AJ15" t="s">
        <v>895</v>
      </c>
      <c r="AK15">
        <v>4</v>
      </c>
      <c r="AN15">
        <v>0</v>
      </c>
      <c r="AO15" t="s">
        <v>711</v>
      </c>
      <c r="AP15" t="s">
        <v>726</v>
      </c>
    </row>
    <row r="16" spans="1:42" x14ac:dyDescent="0.2">
      <c r="A16">
        <v>15</v>
      </c>
      <c r="B16" t="s">
        <v>1082</v>
      </c>
      <c r="C16" t="s">
        <v>602</v>
      </c>
      <c r="D16" t="s">
        <v>603</v>
      </c>
      <c r="E16" t="s">
        <v>1209</v>
      </c>
      <c r="F16" t="s">
        <v>604</v>
      </c>
      <c r="G16">
        <v>2</v>
      </c>
      <c r="H16" t="s">
        <v>813</v>
      </c>
      <c r="I16" t="s">
        <v>120</v>
      </c>
      <c r="J16" t="s">
        <v>144</v>
      </c>
      <c r="K16">
        <v>0</v>
      </c>
      <c r="L16">
        <v>4</v>
      </c>
      <c r="M16">
        <v>1</v>
      </c>
      <c r="AA16" t="s">
        <v>709</v>
      </c>
      <c r="AB16" t="s">
        <v>398</v>
      </c>
      <c r="AC16" t="s">
        <v>1083</v>
      </c>
      <c r="AD16" t="s">
        <v>708</v>
      </c>
      <c r="AE16">
        <v>3</v>
      </c>
      <c r="AF16">
        <v>1</v>
      </c>
      <c r="AG16">
        <v>0</v>
      </c>
      <c r="AH16">
        <v>4</v>
      </c>
      <c r="AI16">
        <v>1</v>
      </c>
      <c r="AJ16" t="s">
        <v>896</v>
      </c>
      <c r="AK16">
        <v>4</v>
      </c>
      <c r="AN16">
        <v>0</v>
      </c>
      <c r="AO16" t="s">
        <v>711</v>
      </c>
      <c r="AP16" t="s">
        <v>727</v>
      </c>
    </row>
    <row r="17" spans="1:42" x14ac:dyDescent="0.2">
      <c r="A17">
        <v>16</v>
      </c>
      <c r="B17" t="s">
        <v>1082</v>
      </c>
      <c r="C17" t="s">
        <v>602</v>
      </c>
      <c r="D17" t="s">
        <v>603</v>
      </c>
      <c r="E17" t="s">
        <v>1209</v>
      </c>
      <c r="F17" t="s">
        <v>604</v>
      </c>
      <c r="G17">
        <v>2</v>
      </c>
      <c r="H17" t="s">
        <v>814</v>
      </c>
      <c r="I17" t="s">
        <v>120</v>
      </c>
      <c r="J17" t="s">
        <v>144</v>
      </c>
      <c r="K17">
        <v>0</v>
      </c>
      <c r="L17">
        <v>5</v>
      </c>
      <c r="M17">
        <v>1</v>
      </c>
      <c r="AA17" t="s">
        <v>709</v>
      </c>
      <c r="AB17" t="s">
        <v>398</v>
      </c>
      <c r="AC17" t="s">
        <v>1083</v>
      </c>
      <c r="AD17" t="s">
        <v>708</v>
      </c>
      <c r="AE17">
        <v>3</v>
      </c>
      <c r="AF17">
        <v>1</v>
      </c>
      <c r="AG17">
        <v>0</v>
      </c>
      <c r="AH17">
        <v>5</v>
      </c>
      <c r="AI17">
        <v>1</v>
      </c>
      <c r="AJ17" t="s">
        <v>897</v>
      </c>
      <c r="AK17">
        <v>4</v>
      </c>
      <c r="AN17">
        <v>0</v>
      </c>
      <c r="AO17" t="s">
        <v>711</v>
      </c>
      <c r="AP17" t="s">
        <v>728</v>
      </c>
    </row>
    <row r="18" spans="1:42" x14ac:dyDescent="0.2">
      <c r="A18">
        <v>17</v>
      </c>
      <c r="B18" t="s">
        <v>1082</v>
      </c>
      <c r="C18" t="s">
        <v>602</v>
      </c>
      <c r="D18" t="s">
        <v>603</v>
      </c>
      <c r="E18" t="s">
        <v>1209</v>
      </c>
      <c r="F18" t="s">
        <v>604</v>
      </c>
      <c r="G18">
        <v>2</v>
      </c>
      <c r="H18" t="s">
        <v>815</v>
      </c>
      <c r="I18" t="s">
        <v>120</v>
      </c>
      <c r="J18" t="s">
        <v>144</v>
      </c>
      <c r="K18">
        <v>0</v>
      </c>
      <c r="L18">
        <v>6</v>
      </c>
      <c r="M18">
        <v>1</v>
      </c>
      <c r="AA18" t="s">
        <v>709</v>
      </c>
      <c r="AB18" t="s">
        <v>398</v>
      </c>
      <c r="AC18" t="s">
        <v>1083</v>
      </c>
      <c r="AD18" t="s">
        <v>708</v>
      </c>
      <c r="AE18">
        <v>3</v>
      </c>
      <c r="AF18">
        <v>1</v>
      </c>
      <c r="AG18">
        <v>0</v>
      </c>
      <c r="AH18">
        <v>6</v>
      </c>
      <c r="AI18">
        <v>1</v>
      </c>
      <c r="AJ18" t="s">
        <v>898</v>
      </c>
      <c r="AK18">
        <v>4</v>
      </c>
      <c r="AN18">
        <v>0</v>
      </c>
      <c r="AO18" t="s">
        <v>711</v>
      </c>
      <c r="AP18" t="s">
        <v>729</v>
      </c>
    </row>
    <row r="19" spans="1:42" x14ac:dyDescent="0.2">
      <c r="A19">
        <v>18</v>
      </c>
      <c r="B19" t="s">
        <v>1082</v>
      </c>
      <c r="C19" t="s">
        <v>602</v>
      </c>
      <c r="D19" t="s">
        <v>603</v>
      </c>
      <c r="E19" t="s">
        <v>1209</v>
      </c>
      <c r="F19" t="s">
        <v>604</v>
      </c>
      <c r="G19">
        <v>2</v>
      </c>
      <c r="H19" t="s">
        <v>816</v>
      </c>
      <c r="I19" t="s">
        <v>120</v>
      </c>
      <c r="J19" t="s">
        <v>144</v>
      </c>
      <c r="K19">
        <v>0</v>
      </c>
      <c r="L19">
        <v>7</v>
      </c>
      <c r="M19">
        <v>1</v>
      </c>
      <c r="AA19" t="s">
        <v>709</v>
      </c>
      <c r="AB19" t="s">
        <v>398</v>
      </c>
      <c r="AC19" t="s">
        <v>1083</v>
      </c>
      <c r="AD19" t="s">
        <v>708</v>
      </c>
      <c r="AE19">
        <v>3</v>
      </c>
      <c r="AF19">
        <v>1</v>
      </c>
      <c r="AG19">
        <v>0</v>
      </c>
      <c r="AH19">
        <v>7</v>
      </c>
      <c r="AI19">
        <v>1</v>
      </c>
      <c r="AJ19" t="s">
        <v>899</v>
      </c>
      <c r="AK19">
        <v>4</v>
      </c>
      <c r="AN19">
        <v>0</v>
      </c>
      <c r="AO19" t="s">
        <v>711</v>
      </c>
      <c r="AP19" t="s">
        <v>730</v>
      </c>
    </row>
    <row r="20" spans="1:42" x14ac:dyDescent="0.2">
      <c r="A20">
        <v>19</v>
      </c>
      <c r="B20" t="s">
        <v>1082</v>
      </c>
      <c r="C20" t="s">
        <v>602</v>
      </c>
      <c r="D20" t="s">
        <v>603</v>
      </c>
      <c r="E20" t="s">
        <v>1209</v>
      </c>
      <c r="F20" t="s">
        <v>604</v>
      </c>
      <c r="G20">
        <v>2</v>
      </c>
      <c r="H20" t="s">
        <v>817</v>
      </c>
      <c r="I20" t="s">
        <v>120</v>
      </c>
      <c r="J20" t="s">
        <v>144</v>
      </c>
      <c r="K20">
        <v>1</v>
      </c>
      <c r="L20">
        <v>8</v>
      </c>
      <c r="M20">
        <v>1</v>
      </c>
      <c r="AA20" t="s">
        <v>709</v>
      </c>
      <c r="AB20" t="s">
        <v>398</v>
      </c>
      <c r="AC20" t="s">
        <v>1083</v>
      </c>
      <c r="AD20" t="s">
        <v>708</v>
      </c>
      <c r="AE20">
        <v>3</v>
      </c>
      <c r="AF20">
        <v>1</v>
      </c>
      <c r="AG20">
        <v>1</v>
      </c>
      <c r="AH20">
        <v>8</v>
      </c>
      <c r="AI20">
        <v>1</v>
      </c>
      <c r="AJ20" t="s">
        <v>900</v>
      </c>
      <c r="AK20">
        <v>4</v>
      </c>
      <c r="AN20">
        <v>0</v>
      </c>
      <c r="AO20" t="s">
        <v>711</v>
      </c>
      <c r="AP20" t="s">
        <v>731</v>
      </c>
    </row>
    <row r="21" spans="1:42" x14ac:dyDescent="0.2">
      <c r="A21">
        <v>20</v>
      </c>
      <c r="B21" t="s">
        <v>1082</v>
      </c>
      <c r="C21" t="s">
        <v>602</v>
      </c>
      <c r="D21" t="s">
        <v>603</v>
      </c>
      <c r="E21" t="s">
        <v>1209</v>
      </c>
      <c r="F21" t="s">
        <v>604</v>
      </c>
      <c r="G21">
        <v>2</v>
      </c>
      <c r="H21" t="s">
        <v>818</v>
      </c>
      <c r="I21" t="s">
        <v>120</v>
      </c>
      <c r="J21" t="s">
        <v>144</v>
      </c>
      <c r="K21">
        <v>1</v>
      </c>
      <c r="L21">
        <v>9</v>
      </c>
      <c r="M21">
        <v>1</v>
      </c>
      <c r="AA21" t="s">
        <v>709</v>
      </c>
      <c r="AB21" t="s">
        <v>398</v>
      </c>
      <c r="AC21" t="s">
        <v>1083</v>
      </c>
      <c r="AD21" t="s">
        <v>708</v>
      </c>
      <c r="AE21">
        <v>3</v>
      </c>
      <c r="AF21">
        <v>1</v>
      </c>
      <c r="AG21">
        <v>1</v>
      </c>
      <c r="AH21">
        <v>9</v>
      </c>
      <c r="AI21">
        <v>1</v>
      </c>
      <c r="AJ21" t="s">
        <v>901</v>
      </c>
      <c r="AK21">
        <v>4</v>
      </c>
      <c r="AN21">
        <v>0</v>
      </c>
      <c r="AO21" t="s">
        <v>711</v>
      </c>
      <c r="AP21" t="s">
        <v>732</v>
      </c>
    </row>
    <row r="22" spans="1:42" x14ac:dyDescent="0.2">
      <c r="A22">
        <v>21</v>
      </c>
      <c r="B22" t="s">
        <v>1082</v>
      </c>
      <c r="C22" t="s">
        <v>602</v>
      </c>
      <c r="D22" t="s">
        <v>603</v>
      </c>
      <c r="E22" t="s">
        <v>1209</v>
      </c>
      <c r="F22" t="s">
        <v>604</v>
      </c>
      <c r="G22">
        <v>2</v>
      </c>
      <c r="H22" t="s">
        <v>819</v>
      </c>
      <c r="I22" t="s">
        <v>120</v>
      </c>
      <c r="J22" t="s">
        <v>144</v>
      </c>
      <c r="K22">
        <v>1</v>
      </c>
      <c r="L22">
        <v>10</v>
      </c>
      <c r="M22">
        <v>1</v>
      </c>
      <c r="AA22" t="s">
        <v>709</v>
      </c>
      <c r="AB22" t="s">
        <v>398</v>
      </c>
      <c r="AC22" t="s">
        <v>1083</v>
      </c>
      <c r="AD22" t="s">
        <v>708</v>
      </c>
      <c r="AE22">
        <v>3</v>
      </c>
      <c r="AF22">
        <v>1</v>
      </c>
      <c r="AG22">
        <v>1</v>
      </c>
      <c r="AH22">
        <v>10</v>
      </c>
      <c r="AI22">
        <v>1</v>
      </c>
      <c r="AJ22" t="s">
        <v>902</v>
      </c>
      <c r="AK22">
        <v>4</v>
      </c>
      <c r="AN22">
        <v>0</v>
      </c>
      <c r="AO22" t="s">
        <v>711</v>
      </c>
      <c r="AP22" t="s">
        <v>733</v>
      </c>
    </row>
    <row r="23" spans="1:42" x14ac:dyDescent="0.2">
      <c r="A23">
        <v>22</v>
      </c>
      <c r="B23" t="s">
        <v>1082</v>
      </c>
      <c r="C23" t="s">
        <v>602</v>
      </c>
      <c r="D23" t="s">
        <v>603</v>
      </c>
      <c r="E23" t="s">
        <v>1209</v>
      </c>
      <c r="F23" t="s">
        <v>604</v>
      </c>
      <c r="G23">
        <v>2</v>
      </c>
      <c r="H23" t="s">
        <v>820</v>
      </c>
      <c r="I23" t="s">
        <v>120</v>
      </c>
      <c r="J23" t="s">
        <v>144</v>
      </c>
      <c r="K23">
        <v>1</v>
      </c>
      <c r="L23">
        <v>11</v>
      </c>
      <c r="M23">
        <v>1</v>
      </c>
      <c r="AA23" t="s">
        <v>709</v>
      </c>
      <c r="AB23" t="s">
        <v>398</v>
      </c>
      <c r="AC23" t="s">
        <v>1083</v>
      </c>
      <c r="AD23" t="s">
        <v>708</v>
      </c>
      <c r="AE23">
        <v>3</v>
      </c>
      <c r="AF23">
        <v>1</v>
      </c>
      <c r="AG23">
        <v>1</v>
      </c>
      <c r="AH23">
        <v>11</v>
      </c>
      <c r="AI23">
        <v>1</v>
      </c>
      <c r="AJ23" t="s">
        <v>903</v>
      </c>
      <c r="AK23">
        <v>4</v>
      </c>
      <c r="AN23">
        <v>0</v>
      </c>
      <c r="AO23" t="s">
        <v>711</v>
      </c>
      <c r="AP23" t="s">
        <v>734</v>
      </c>
    </row>
    <row r="24" spans="1:42" x14ac:dyDescent="0.2">
      <c r="A24">
        <v>23</v>
      </c>
      <c r="B24" t="s">
        <v>1082</v>
      </c>
      <c r="C24" t="s">
        <v>602</v>
      </c>
      <c r="D24" t="s">
        <v>603</v>
      </c>
      <c r="E24" t="s">
        <v>1209</v>
      </c>
      <c r="F24" t="s">
        <v>604</v>
      </c>
      <c r="G24">
        <v>2</v>
      </c>
      <c r="H24" t="s">
        <v>821</v>
      </c>
      <c r="I24" t="s">
        <v>120</v>
      </c>
      <c r="J24" t="s">
        <v>144</v>
      </c>
      <c r="K24">
        <v>1</v>
      </c>
      <c r="L24">
        <v>12</v>
      </c>
      <c r="M24">
        <v>1</v>
      </c>
      <c r="AA24" t="s">
        <v>709</v>
      </c>
      <c r="AB24" t="s">
        <v>398</v>
      </c>
      <c r="AC24" t="s">
        <v>1083</v>
      </c>
      <c r="AD24" t="s">
        <v>708</v>
      </c>
      <c r="AE24">
        <v>3</v>
      </c>
      <c r="AF24">
        <v>1</v>
      </c>
      <c r="AG24">
        <v>1</v>
      </c>
      <c r="AH24">
        <v>12</v>
      </c>
      <c r="AI24">
        <v>1</v>
      </c>
      <c r="AJ24" t="s">
        <v>904</v>
      </c>
      <c r="AK24">
        <v>4</v>
      </c>
      <c r="AN24">
        <v>0</v>
      </c>
      <c r="AO24" t="s">
        <v>711</v>
      </c>
      <c r="AP24" t="s">
        <v>735</v>
      </c>
    </row>
    <row r="25" spans="1:42" x14ac:dyDescent="0.2">
      <c r="A25">
        <v>24</v>
      </c>
      <c r="B25" t="s">
        <v>1082</v>
      </c>
      <c r="C25" t="s">
        <v>602</v>
      </c>
      <c r="D25" t="s">
        <v>603</v>
      </c>
      <c r="E25" t="s">
        <v>1209</v>
      </c>
      <c r="F25" t="s">
        <v>604</v>
      </c>
      <c r="G25">
        <v>2</v>
      </c>
      <c r="H25" t="s">
        <v>822</v>
      </c>
      <c r="I25" t="s">
        <v>120</v>
      </c>
      <c r="J25" t="s">
        <v>144</v>
      </c>
      <c r="K25">
        <v>1</v>
      </c>
      <c r="L25">
        <v>13</v>
      </c>
      <c r="M25">
        <v>1</v>
      </c>
      <c r="AA25" t="s">
        <v>709</v>
      </c>
      <c r="AB25" t="s">
        <v>398</v>
      </c>
      <c r="AC25" t="s">
        <v>1083</v>
      </c>
      <c r="AD25" t="s">
        <v>708</v>
      </c>
      <c r="AE25">
        <v>3</v>
      </c>
      <c r="AF25">
        <v>1</v>
      </c>
      <c r="AG25">
        <v>1</v>
      </c>
      <c r="AH25">
        <v>13</v>
      </c>
      <c r="AI25">
        <v>1</v>
      </c>
      <c r="AJ25" t="s">
        <v>905</v>
      </c>
      <c r="AK25">
        <v>4</v>
      </c>
      <c r="AN25">
        <v>0</v>
      </c>
      <c r="AO25" t="s">
        <v>711</v>
      </c>
      <c r="AP25" t="s">
        <v>736</v>
      </c>
    </row>
    <row r="26" spans="1:42" x14ac:dyDescent="0.2">
      <c r="A26">
        <v>25</v>
      </c>
      <c r="B26" t="s">
        <v>1082</v>
      </c>
      <c r="C26" t="s">
        <v>602</v>
      </c>
      <c r="D26" t="s">
        <v>603</v>
      </c>
      <c r="E26" t="s">
        <v>1209</v>
      </c>
      <c r="F26" t="s">
        <v>604</v>
      </c>
      <c r="G26">
        <v>2</v>
      </c>
      <c r="H26" t="s">
        <v>823</v>
      </c>
      <c r="I26" t="s">
        <v>120</v>
      </c>
      <c r="J26" t="s">
        <v>144</v>
      </c>
      <c r="K26">
        <v>1</v>
      </c>
      <c r="L26">
        <v>14</v>
      </c>
      <c r="M26">
        <v>1</v>
      </c>
      <c r="AA26" t="s">
        <v>709</v>
      </c>
      <c r="AB26" t="s">
        <v>398</v>
      </c>
      <c r="AC26" t="s">
        <v>1083</v>
      </c>
      <c r="AD26" t="s">
        <v>708</v>
      </c>
      <c r="AE26">
        <v>3</v>
      </c>
      <c r="AF26">
        <v>1</v>
      </c>
      <c r="AG26">
        <v>1</v>
      </c>
      <c r="AH26">
        <v>14</v>
      </c>
      <c r="AI26">
        <v>1</v>
      </c>
      <c r="AJ26" t="s">
        <v>906</v>
      </c>
      <c r="AK26">
        <v>4</v>
      </c>
      <c r="AN26">
        <v>0</v>
      </c>
      <c r="AO26" t="s">
        <v>711</v>
      </c>
      <c r="AP26" t="s">
        <v>737</v>
      </c>
    </row>
    <row r="27" spans="1:42" x14ac:dyDescent="0.2">
      <c r="A27">
        <v>26</v>
      </c>
      <c r="B27" t="s">
        <v>1082</v>
      </c>
      <c r="C27" t="s">
        <v>602</v>
      </c>
      <c r="D27" t="s">
        <v>603</v>
      </c>
      <c r="E27" t="s">
        <v>1209</v>
      </c>
      <c r="F27" t="s">
        <v>604</v>
      </c>
      <c r="G27">
        <v>2</v>
      </c>
      <c r="H27" t="s">
        <v>824</v>
      </c>
      <c r="I27" t="s">
        <v>120</v>
      </c>
      <c r="J27" t="s">
        <v>144</v>
      </c>
      <c r="K27">
        <v>1</v>
      </c>
      <c r="L27">
        <v>15</v>
      </c>
      <c r="M27">
        <v>1</v>
      </c>
      <c r="AA27" t="s">
        <v>709</v>
      </c>
      <c r="AB27" t="s">
        <v>398</v>
      </c>
      <c r="AC27" t="s">
        <v>1083</v>
      </c>
      <c r="AD27" t="s">
        <v>708</v>
      </c>
      <c r="AE27">
        <v>3</v>
      </c>
      <c r="AF27">
        <v>1</v>
      </c>
      <c r="AG27">
        <v>1</v>
      </c>
      <c r="AH27">
        <v>15</v>
      </c>
      <c r="AI27">
        <v>1</v>
      </c>
      <c r="AJ27" t="s">
        <v>907</v>
      </c>
      <c r="AK27">
        <v>4</v>
      </c>
      <c r="AN27">
        <v>0</v>
      </c>
      <c r="AO27" t="s">
        <v>711</v>
      </c>
      <c r="AP27" t="s">
        <v>738</v>
      </c>
    </row>
    <row r="28" spans="1:42" x14ac:dyDescent="0.2">
      <c r="A28">
        <v>27</v>
      </c>
      <c r="B28" t="s">
        <v>1082</v>
      </c>
      <c r="C28" t="s">
        <v>602</v>
      </c>
      <c r="D28" t="s">
        <v>603</v>
      </c>
      <c r="E28" t="s">
        <v>1209</v>
      </c>
      <c r="F28" t="s">
        <v>604</v>
      </c>
      <c r="G28">
        <v>2</v>
      </c>
      <c r="H28" t="s">
        <v>825</v>
      </c>
      <c r="I28" t="s">
        <v>120</v>
      </c>
      <c r="J28" t="s">
        <v>144</v>
      </c>
      <c r="K28">
        <v>9</v>
      </c>
      <c r="L28">
        <v>0</v>
      </c>
      <c r="M28">
        <v>1</v>
      </c>
      <c r="AA28" t="s">
        <v>709</v>
      </c>
      <c r="AB28" t="s">
        <v>398</v>
      </c>
      <c r="AC28" t="s">
        <v>1083</v>
      </c>
      <c r="AD28" t="s">
        <v>721</v>
      </c>
      <c r="AE28">
        <v>3</v>
      </c>
      <c r="AF28">
        <v>1</v>
      </c>
      <c r="AG28">
        <v>9</v>
      </c>
      <c r="AH28">
        <v>0</v>
      </c>
      <c r="AI28">
        <v>1</v>
      </c>
      <c r="AJ28" t="s">
        <v>908</v>
      </c>
      <c r="AK28">
        <v>4</v>
      </c>
      <c r="AN28">
        <v>0</v>
      </c>
      <c r="AO28" t="s">
        <v>711</v>
      </c>
      <c r="AP28" t="s">
        <v>739</v>
      </c>
    </row>
    <row r="29" spans="1:42" x14ac:dyDescent="0.2">
      <c r="A29">
        <v>28</v>
      </c>
      <c r="B29" t="s">
        <v>1082</v>
      </c>
      <c r="C29" t="s">
        <v>602</v>
      </c>
      <c r="D29" t="s">
        <v>603</v>
      </c>
      <c r="E29" t="s">
        <v>469</v>
      </c>
      <c r="F29" t="s">
        <v>607</v>
      </c>
      <c r="G29">
        <v>3</v>
      </c>
      <c r="H29" t="s">
        <v>827</v>
      </c>
      <c r="I29" t="s">
        <v>120</v>
      </c>
      <c r="J29" t="s">
        <v>144</v>
      </c>
      <c r="K29">
        <v>15</v>
      </c>
      <c r="L29">
        <v>8</v>
      </c>
      <c r="M29">
        <v>1</v>
      </c>
      <c r="AA29" t="s">
        <v>709</v>
      </c>
      <c r="AB29" t="s">
        <v>398</v>
      </c>
      <c r="AC29" t="s">
        <v>1083</v>
      </c>
      <c r="AD29" t="s">
        <v>708</v>
      </c>
      <c r="AE29">
        <v>3</v>
      </c>
      <c r="AF29">
        <v>1</v>
      </c>
      <c r="AG29">
        <v>15</v>
      </c>
      <c r="AH29">
        <v>8</v>
      </c>
      <c r="AI29">
        <v>1</v>
      </c>
      <c r="AJ29" t="s">
        <v>909</v>
      </c>
      <c r="AK29">
        <v>4</v>
      </c>
      <c r="AN29">
        <v>0</v>
      </c>
      <c r="AO29" t="s">
        <v>711</v>
      </c>
      <c r="AP29" t="s">
        <v>740</v>
      </c>
    </row>
    <row r="30" spans="1:42" x14ac:dyDescent="0.2">
      <c r="A30">
        <v>29</v>
      </c>
      <c r="B30" t="s">
        <v>1082</v>
      </c>
      <c r="C30" t="s">
        <v>602</v>
      </c>
      <c r="D30" t="s">
        <v>603</v>
      </c>
      <c r="E30" t="s">
        <v>469</v>
      </c>
      <c r="F30" t="s">
        <v>607</v>
      </c>
      <c r="G30">
        <v>3</v>
      </c>
      <c r="H30" t="s">
        <v>828</v>
      </c>
      <c r="I30" t="s">
        <v>120</v>
      </c>
      <c r="J30" t="s">
        <v>144</v>
      </c>
      <c r="K30">
        <v>15</v>
      </c>
      <c r="L30">
        <v>9</v>
      </c>
      <c r="M30">
        <v>1</v>
      </c>
      <c r="AA30" t="s">
        <v>709</v>
      </c>
      <c r="AB30" t="s">
        <v>398</v>
      </c>
      <c r="AC30" t="s">
        <v>1083</v>
      </c>
      <c r="AD30" t="s">
        <v>708</v>
      </c>
      <c r="AE30">
        <v>3</v>
      </c>
      <c r="AF30">
        <v>1</v>
      </c>
      <c r="AG30">
        <v>15</v>
      </c>
      <c r="AH30">
        <v>9</v>
      </c>
      <c r="AI30">
        <v>1</v>
      </c>
      <c r="AJ30" t="s">
        <v>910</v>
      </c>
      <c r="AK30">
        <v>4</v>
      </c>
      <c r="AN30">
        <v>0</v>
      </c>
      <c r="AO30" t="s">
        <v>711</v>
      </c>
      <c r="AP30" t="s">
        <v>741</v>
      </c>
    </row>
    <row r="31" spans="1:42" x14ac:dyDescent="0.2">
      <c r="A31">
        <v>30</v>
      </c>
      <c r="B31" t="s">
        <v>1082</v>
      </c>
      <c r="C31" t="s">
        <v>602</v>
      </c>
      <c r="D31" t="s">
        <v>603</v>
      </c>
      <c r="E31" t="s">
        <v>469</v>
      </c>
      <c r="F31" t="s">
        <v>607</v>
      </c>
      <c r="G31">
        <v>3</v>
      </c>
      <c r="H31" t="s">
        <v>829</v>
      </c>
      <c r="I31" t="s">
        <v>120</v>
      </c>
      <c r="J31" t="s">
        <v>144</v>
      </c>
      <c r="K31">
        <v>15</v>
      </c>
      <c r="L31">
        <v>10</v>
      </c>
      <c r="M31">
        <v>1</v>
      </c>
      <c r="AA31" t="s">
        <v>709</v>
      </c>
      <c r="AB31" t="s">
        <v>398</v>
      </c>
      <c r="AC31" t="s">
        <v>1083</v>
      </c>
      <c r="AD31" t="s">
        <v>708</v>
      </c>
      <c r="AE31">
        <v>3</v>
      </c>
      <c r="AF31">
        <v>1</v>
      </c>
      <c r="AG31">
        <v>15</v>
      </c>
      <c r="AH31">
        <v>10</v>
      </c>
      <c r="AI31">
        <v>1</v>
      </c>
      <c r="AJ31" t="s">
        <v>911</v>
      </c>
      <c r="AK31">
        <v>4</v>
      </c>
      <c r="AN31">
        <v>0</v>
      </c>
      <c r="AO31" t="s">
        <v>711</v>
      </c>
      <c r="AP31" t="s">
        <v>742</v>
      </c>
    </row>
    <row r="32" spans="1:42" x14ac:dyDescent="0.2">
      <c r="A32">
        <v>31</v>
      </c>
      <c r="B32" t="s">
        <v>1082</v>
      </c>
      <c r="C32" t="s">
        <v>602</v>
      </c>
      <c r="D32" t="s">
        <v>603</v>
      </c>
      <c r="E32" t="s">
        <v>469</v>
      </c>
      <c r="F32" t="s">
        <v>607</v>
      </c>
      <c r="G32">
        <v>3</v>
      </c>
      <c r="H32" t="s">
        <v>830</v>
      </c>
      <c r="I32" t="s">
        <v>120</v>
      </c>
      <c r="J32" t="s">
        <v>144</v>
      </c>
      <c r="K32">
        <v>15</v>
      </c>
      <c r="L32">
        <v>11</v>
      </c>
      <c r="M32">
        <v>1</v>
      </c>
      <c r="AA32" t="s">
        <v>709</v>
      </c>
      <c r="AB32" t="s">
        <v>398</v>
      </c>
      <c r="AC32" t="s">
        <v>1083</v>
      </c>
      <c r="AD32" t="s">
        <v>708</v>
      </c>
      <c r="AE32">
        <v>3</v>
      </c>
      <c r="AF32">
        <v>1</v>
      </c>
      <c r="AG32">
        <v>15</v>
      </c>
      <c r="AH32">
        <v>11</v>
      </c>
      <c r="AI32">
        <v>1</v>
      </c>
      <c r="AJ32" t="s">
        <v>912</v>
      </c>
      <c r="AK32">
        <v>4</v>
      </c>
      <c r="AN32">
        <v>0</v>
      </c>
      <c r="AO32" t="s">
        <v>711</v>
      </c>
      <c r="AP32" t="s">
        <v>743</v>
      </c>
    </row>
    <row r="33" spans="1:42" x14ac:dyDescent="0.2">
      <c r="A33">
        <v>32</v>
      </c>
      <c r="B33" t="s">
        <v>1082</v>
      </c>
      <c r="C33" t="s">
        <v>602</v>
      </c>
      <c r="D33" t="s">
        <v>603</v>
      </c>
      <c r="E33" t="s">
        <v>469</v>
      </c>
      <c r="F33" t="s">
        <v>607</v>
      </c>
      <c r="G33">
        <v>3</v>
      </c>
      <c r="H33" t="s">
        <v>831</v>
      </c>
      <c r="I33" t="s">
        <v>120</v>
      </c>
      <c r="J33" t="s">
        <v>144</v>
      </c>
      <c r="K33">
        <v>15</v>
      </c>
      <c r="L33">
        <v>12</v>
      </c>
      <c r="M33">
        <v>1</v>
      </c>
      <c r="AA33" t="s">
        <v>709</v>
      </c>
      <c r="AB33" t="s">
        <v>398</v>
      </c>
      <c r="AC33" t="s">
        <v>1083</v>
      </c>
      <c r="AD33" t="s">
        <v>708</v>
      </c>
      <c r="AE33">
        <v>3</v>
      </c>
      <c r="AF33">
        <v>1</v>
      </c>
      <c r="AG33">
        <v>15</v>
      </c>
      <c r="AH33">
        <v>12</v>
      </c>
      <c r="AI33">
        <v>1</v>
      </c>
      <c r="AJ33" t="s">
        <v>913</v>
      </c>
      <c r="AK33">
        <v>4</v>
      </c>
      <c r="AN33">
        <v>0</v>
      </c>
      <c r="AO33" t="s">
        <v>711</v>
      </c>
      <c r="AP33" t="s">
        <v>744</v>
      </c>
    </row>
    <row r="34" spans="1:42" x14ac:dyDescent="0.2">
      <c r="A34">
        <v>33</v>
      </c>
      <c r="B34" t="s">
        <v>1082</v>
      </c>
      <c r="C34" t="s">
        <v>602</v>
      </c>
      <c r="D34" t="s">
        <v>603</v>
      </c>
      <c r="E34" t="s">
        <v>469</v>
      </c>
      <c r="F34" t="s">
        <v>607</v>
      </c>
      <c r="G34">
        <v>3</v>
      </c>
      <c r="H34" t="s">
        <v>832</v>
      </c>
      <c r="I34" t="s">
        <v>120</v>
      </c>
      <c r="J34" t="s">
        <v>144</v>
      </c>
      <c r="K34">
        <v>15</v>
      </c>
      <c r="L34">
        <v>13</v>
      </c>
      <c r="M34">
        <v>1</v>
      </c>
      <c r="AA34" t="s">
        <v>709</v>
      </c>
      <c r="AB34" t="s">
        <v>398</v>
      </c>
      <c r="AC34" t="s">
        <v>1083</v>
      </c>
      <c r="AD34" t="s">
        <v>708</v>
      </c>
      <c r="AE34">
        <v>3</v>
      </c>
      <c r="AF34">
        <v>1</v>
      </c>
      <c r="AG34">
        <v>15</v>
      </c>
      <c r="AH34">
        <v>13</v>
      </c>
      <c r="AI34">
        <v>1</v>
      </c>
      <c r="AJ34" t="s">
        <v>914</v>
      </c>
      <c r="AK34">
        <v>4</v>
      </c>
      <c r="AN34">
        <v>0</v>
      </c>
      <c r="AO34" t="s">
        <v>711</v>
      </c>
      <c r="AP34" t="s">
        <v>745</v>
      </c>
    </row>
    <row r="35" spans="1:42" x14ac:dyDescent="0.2">
      <c r="A35">
        <v>34</v>
      </c>
      <c r="B35" t="s">
        <v>1082</v>
      </c>
      <c r="C35" t="s">
        <v>602</v>
      </c>
      <c r="D35" t="s">
        <v>603</v>
      </c>
      <c r="E35" t="s">
        <v>469</v>
      </c>
      <c r="F35" t="s">
        <v>607</v>
      </c>
      <c r="G35">
        <v>3</v>
      </c>
      <c r="H35" t="s">
        <v>833</v>
      </c>
      <c r="I35" t="s">
        <v>120</v>
      </c>
      <c r="J35" t="s">
        <v>144</v>
      </c>
      <c r="K35">
        <v>15</v>
      </c>
      <c r="L35">
        <v>14</v>
      </c>
      <c r="M35">
        <v>1</v>
      </c>
      <c r="AA35" t="s">
        <v>709</v>
      </c>
      <c r="AB35" t="s">
        <v>398</v>
      </c>
      <c r="AC35" t="s">
        <v>1083</v>
      </c>
      <c r="AD35" t="s">
        <v>708</v>
      </c>
      <c r="AE35">
        <v>3</v>
      </c>
      <c r="AF35">
        <v>1</v>
      </c>
      <c r="AG35">
        <v>15</v>
      </c>
      <c r="AH35">
        <v>14</v>
      </c>
      <c r="AI35">
        <v>1</v>
      </c>
      <c r="AJ35" t="s">
        <v>915</v>
      </c>
      <c r="AK35">
        <v>4</v>
      </c>
      <c r="AN35">
        <v>0</v>
      </c>
      <c r="AO35" t="s">
        <v>711</v>
      </c>
      <c r="AP35" t="s">
        <v>746</v>
      </c>
    </row>
    <row r="36" spans="1:42" x14ac:dyDescent="0.2">
      <c r="A36">
        <v>35</v>
      </c>
      <c r="B36" t="s">
        <v>1082</v>
      </c>
      <c r="C36" t="s">
        <v>602</v>
      </c>
      <c r="D36" t="s">
        <v>603</v>
      </c>
      <c r="E36" t="s">
        <v>469</v>
      </c>
      <c r="F36" t="s">
        <v>607</v>
      </c>
      <c r="G36">
        <v>3</v>
      </c>
      <c r="H36" t="s">
        <v>834</v>
      </c>
      <c r="I36" t="s">
        <v>120</v>
      </c>
      <c r="J36" t="s">
        <v>144</v>
      </c>
      <c r="K36">
        <v>15</v>
      </c>
      <c r="L36">
        <v>15</v>
      </c>
      <c r="M36">
        <v>1</v>
      </c>
      <c r="AA36" t="s">
        <v>709</v>
      </c>
      <c r="AB36" t="s">
        <v>398</v>
      </c>
      <c r="AC36" t="s">
        <v>1083</v>
      </c>
      <c r="AD36" t="s">
        <v>708</v>
      </c>
      <c r="AE36">
        <v>3</v>
      </c>
      <c r="AF36">
        <v>1</v>
      </c>
      <c r="AG36">
        <v>15</v>
      </c>
      <c r="AH36">
        <v>15</v>
      </c>
      <c r="AI36">
        <v>1</v>
      </c>
      <c r="AJ36" t="s">
        <v>916</v>
      </c>
      <c r="AK36">
        <v>4</v>
      </c>
      <c r="AN36">
        <v>0</v>
      </c>
      <c r="AO36" t="s">
        <v>711</v>
      </c>
      <c r="AP36" t="s">
        <v>747</v>
      </c>
    </row>
    <row r="37" spans="1:42" x14ac:dyDescent="0.2">
      <c r="A37">
        <v>36</v>
      </c>
      <c r="B37" t="s">
        <v>1082</v>
      </c>
      <c r="C37" t="s">
        <v>602</v>
      </c>
      <c r="D37" t="s">
        <v>603</v>
      </c>
      <c r="E37" t="s">
        <v>469</v>
      </c>
      <c r="F37" t="s">
        <v>609</v>
      </c>
      <c r="G37">
        <v>4</v>
      </c>
      <c r="H37" t="s">
        <v>827</v>
      </c>
      <c r="I37" t="s">
        <v>120</v>
      </c>
      <c r="J37" t="s">
        <v>144</v>
      </c>
      <c r="K37">
        <v>16</v>
      </c>
      <c r="L37">
        <v>8</v>
      </c>
      <c r="M37">
        <v>1</v>
      </c>
      <c r="AA37" t="s">
        <v>709</v>
      </c>
      <c r="AB37" t="s">
        <v>398</v>
      </c>
      <c r="AC37" t="s">
        <v>1083</v>
      </c>
      <c r="AD37" t="s">
        <v>708</v>
      </c>
      <c r="AE37">
        <v>3</v>
      </c>
      <c r="AF37">
        <v>1</v>
      </c>
      <c r="AG37">
        <v>16</v>
      </c>
      <c r="AH37">
        <v>8</v>
      </c>
      <c r="AI37">
        <v>1</v>
      </c>
      <c r="AJ37" t="s">
        <v>917</v>
      </c>
      <c r="AK37">
        <v>4</v>
      </c>
      <c r="AN37">
        <v>0</v>
      </c>
      <c r="AO37" t="s">
        <v>711</v>
      </c>
      <c r="AP37" t="s">
        <v>740</v>
      </c>
    </row>
    <row r="38" spans="1:42" x14ac:dyDescent="0.2">
      <c r="A38">
        <v>37</v>
      </c>
      <c r="B38" t="s">
        <v>1082</v>
      </c>
      <c r="C38" t="s">
        <v>602</v>
      </c>
      <c r="D38" t="s">
        <v>603</v>
      </c>
      <c r="E38" t="s">
        <v>469</v>
      </c>
      <c r="F38" t="s">
        <v>609</v>
      </c>
      <c r="G38">
        <v>4</v>
      </c>
      <c r="H38" t="s">
        <v>828</v>
      </c>
      <c r="I38" t="s">
        <v>120</v>
      </c>
      <c r="J38" t="s">
        <v>144</v>
      </c>
      <c r="K38">
        <v>16</v>
      </c>
      <c r="L38">
        <v>9</v>
      </c>
      <c r="M38">
        <v>1</v>
      </c>
      <c r="AA38" t="s">
        <v>709</v>
      </c>
      <c r="AB38" t="s">
        <v>398</v>
      </c>
      <c r="AC38" t="s">
        <v>1083</v>
      </c>
      <c r="AD38" t="s">
        <v>708</v>
      </c>
      <c r="AE38">
        <v>3</v>
      </c>
      <c r="AF38">
        <v>1</v>
      </c>
      <c r="AG38">
        <v>16</v>
      </c>
      <c r="AH38">
        <v>9</v>
      </c>
      <c r="AI38">
        <v>1</v>
      </c>
      <c r="AJ38" t="s">
        <v>918</v>
      </c>
      <c r="AK38">
        <v>4</v>
      </c>
      <c r="AN38">
        <v>0</v>
      </c>
      <c r="AO38" t="s">
        <v>711</v>
      </c>
      <c r="AP38" t="s">
        <v>741</v>
      </c>
    </row>
    <row r="39" spans="1:42" x14ac:dyDescent="0.2">
      <c r="A39">
        <v>38</v>
      </c>
      <c r="B39" t="s">
        <v>1082</v>
      </c>
      <c r="C39" t="s">
        <v>602</v>
      </c>
      <c r="D39" t="s">
        <v>603</v>
      </c>
      <c r="E39" t="s">
        <v>469</v>
      </c>
      <c r="F39" t="s">
        <v>609</v>
      </c>
      <c r="G39">
        <v>4</v>
      </c>
      <c r="H39" t="s">
        <v>829</v>
      </c>
      <c r="I39" t="s">
        <v>120</v>
      </c>
      <c r="J39" t="s">
        <v>144</v>
      </c>
      <c r="K39">
        <v>16</v>
      </c>
      <c r="L39">
        <v>10</v>
      </c>
      <c r="M39">
        <v>1</v>
      </c>
      <c r="AA39" t="s">
        <v>709</v>
      </c>
      <c r="AB39" t="s">
        <v>398</v>
      </c>
      <c r="AC39" t="s">
        <v>1083</v>
      </c>
      <c r="AD39" t="s">
        <v>708</v>
      </c>
      <c r="AE39">
        <v>3</v>
      </c>
      <c r="AF39">
        <v>1</v>
      </c>
      <c r="AG39">
        <v>16</v>
      </c>
      <c r="AH39">
        <v>10</v>
      </c>
      <c r="AI39">
        <v>1</v>
      </c>
      <c r="AJ39" t="s">
        <v>919</v>
      </c>
      <c r="AK39">
        <v>4</v>
      </c>
      <c r="AN39">
        <v>0</v>
      </c>
      <c r="AO39" t="s">
        <v>711</v>
      </c>
      <c r="AP39" t="s">
        <v>742</v>
      </c>
    </row>
    <row r="40" spans="1:42" x14ac:dyDescent="0.2">
      <c r="A40">
        <v>39</v>
      </c>
      <c r="B40" t="s">
        <v>1082</v>
      </c>
      <c r="C40" t="s">
        <v>602</v>
      </c>
      <c r="D40" t="s">
        <v>603</v>
      </c>
      <c r="E40" t="s">
        <v>469</v>
      </c>
      <c r="F40" t="s">
        <v>609</v>
      </c>
      <c r="G40">
        <v>4</v>
      </c>
      <c r="H40" t="s">
        <v>830</v>
      </c>
      <c r="I40" t="s">
        <v>120</v>
      </c>
      <c r="J40" t="s">
        <v>144</v>
      </c>
      <c r="K40">
        <v>16</v>
      </c>
      <c r="L40">
        <v>11</v>
      </c>
      <c r="M40">
        <v>1</v>
      </c>
      <c r="AA40" t="s">
        <v>709</v>
      </c>
      <c r="AB40" t="s">
        <v>398</v>
      </c>
      <c r="AC40" t="s">
        <v>1083</v>
      </c>
      <c r="AD40" t="s">
        <v>708</v>
      </c>
      <c r="AE40">
        <v>3</v>
      </c>
      <c r="AF40">
        <v>1</v>
      </c>
      <c r="AG40">
        <v>16</v>
      </c>
      <c r="AH40">
        <v>11</v>
      </c>
      <c r="AI40">
        <v>1</v>
      </c>
      <c r="AJ40" t="s">
        <v>920</v>
      </c>
      <c r="AK40">
        <v>4</v>
      </c>
      <c r="AN40">
        <v>0</v>
      </c>
      <c r="AO40" t="s">
        <v>711</v>
      </c>
      <c r="AP40" t="s">
        <v>743</v>
      </c>
    </row>
    <row r="41" spans="1:42" x14ac:dyDescent="0.2">
      <c r="A41">
        <v>40</v>
      </c>
      <c r="B41" t="s">
        <v>1082</v>
      </c>
      <c r="C41" t="s">
        <v>602</v>
      </c>
      <c r="D41" t="s">
        <v>603</v>
      </c>
      <c r="E41" t="s">
        <v>469</v>
      </c>
      <c r="F41" t="s">
        <v>609</v>
      </c>
      <c r="G41">
        <v>4</v>
      </c>
      <c r="H41" t="s">
        <v>831</v>
      </c>
      <c r="I41" t="s">
        <v>120</v>
      </c>
      <c r="J41" t="s">
        <v>144</v>
      </c>
      <c r="K41">
        <v>16</v>
      </c>
      <c r="L41">
        <v>12</v>
      </c>
      <c r="M41">
        <v>1</v>
      </c>
      <c r="AA41" t="s">
        <v>709</v>
      </c>
      <c r="AB41" t="s">
        <v>398</v>
      </c>
      <c r="AC41" t="s">
        <v>1083</v>
      </c>
      <c r="AD41" t="s">
        <v>708</v>
      </c>
      <c r="AE41">
        <v>3</v>
      </c>
      <c r="AF41">
        <v>1</v>
      </c>
      <c r="AG41">
        <v>16</v>
      </c>
      <c r="AH41">
        <v>12</v>
      </c>
      <c r="AI41">
        <v>1</v>
      </c>
      <c r="AJ41" t="s">
        <v>921</v>
      </c>
      <c r="AK41">
        <v>4</v>
      </c>
      <c r="AN41">
        <v>0</v>
      </c>
      <c r="AO41" t="s">
        <v>711</v>
      </c>
      <c r="AP41" t="s">
        <v>744</v>
      </c>
    </row>
    <row r="42" spans="1:42" x14ac:dyDescent="0.2">
      <c r="A42">
        <v>41</v>
      </c>
      <c r="B42" t="s">
        <v>1082</v>
      </c>
      <c r="C42" t="s">
        <v>602</v>
      </c>
      <c r="D42" t="s">
        <v>603</v>
      </c>
      <c r="E42" t="s">
        <v>469</v>
      </c>
      <c r="F42" t="s">
        <v>609</v>
      </c>
      <c r="G42">
        <v>4</v>
      </c>
      <c r="H42" t="s">
        <v>832</v>
      </c>
      <c r="I42" t="s">
        <v>120</v>
      </c>
      <c r="J42" t="s">
        <v>144</v>
      </c>
      <c r="K42">
        <v>16</v>
      </c>
      <c r="L42">
        <v>13</v>
      </c>
      <c r="M42">
        <v>1</v>
      </c>
      <c r="AA42" t="s">
        <v>709</v>
      </c>
      <c r="AB42" t="s">
        <v>398</v>
      </c>
      <c r="AC42" t="s">
        <v>1083</v>
      </c>
      <c r="AD42" t="s">
        <v>708</v>
      </c>
      <c r="AE42">
        <v>3</v>
      </c>
      <c r="AF42">
        <v>1</v>
      </c>
      <c r="AG42">
        <v>16</v>
      </c>
      <c r="AH42">
        <v>13</v>
      </c>
      <c r="AI42">
        <v>1</v>
      </c>
      <c r="AJ42" t="s">
        <v>922</v>
      </c>
      <c r="AK42">
        <v>4</v>
      </c>
      <c r="AN42">
        <v>0</v>
      </c>
      <c r="AO42" t="s">
        <v>711</v>
      </c>
      <c r="AP42" t="s">
        <v>745</v>
      </c>
    </row>
    <row r="43" spans="1:42" x14ac:dyDescent="0.2">
      <c r="A43">
        <v>42</v>
      </c>
      <c r="B43" t="s">
        <v>1082</v>
      </c>
      <c r="C43" t="s">
        <v>602</v>
      </c>
      <c r="D43" t="s">
        <v>603</v>
      </c>
      <c r="E43" t="s">
        <v>469</v>
      </c>
      <c r="F43" t="s">
        <v>609</v>
      </c>
      <c r="G43">
        <v>4</v>
      </c>
      <c r="H43" t="s">
        <v>833</v>
      </c>
      <c r="I43" t="s">
        <v>120</v>
      </c>
      <c r="J43" t="s">
        <v>144</v>
      </c>
      <c r="K43">
        <v>16</v>
      </c>
      <c r="L43">
        <v>14</v>
      </c>
      <c r="M43">
        <v>1</v>
      </c>
      <c r="AA43" t="s">
        <v>709</v>
      </c>
      <c r="AB43" t="s">
        <v>398</v>
      </c>
      <c r="AC43" t="s">
        <v>1083</v>
      </c>
      <c r="AD43" t="s">
        <v>708</v>
      </c>
      <c r="AE43">
        <v>3</v>
      </c>
      <c r="AF43">
        <v>1</v>
      </c>
      <c r="AG43">
        <v>16</v>
      </c>
      <c r="AH43">
        <v>14</v>
      </c>
      <c r="AI43">
        <v>1</v>
      </c>
      <c r="AJ43" t="s">
        <v>923</v>
      </c>
      <c r="AK43">
        <v>4</v>
      </c>
      <c r="AN43">
        <v>0</v>
      </c>
      <c r="AO43" t="s">
        <v>711</v>
      </c>
      <c r="AP43" t="s">
        <v>746</v>
      </c>
    </row>
    <row r="44" spans="1:42" x14ac:dyDescent="0.2">
      <c r="A44">
        <v>43</v>
      </c>
      <c r="B44" t="s">
        <v>1082</v>
      </c>
      <c r="C44" t="s">
        <v>602</v>
      </c>
      <c r="D44" t="s">
        <v>603</v>
      </c>
      <c r="E44" t="s">
        <v>469</v>
      </c>
      <c r="F44" t="s">
        <v>609</v>
      </c>
      <c r="G44">
        <v>4</v>
      </c>
      <c r="H44" t="s">
        <v>834</v>
      </c>
      <c r="I44" t="s">
        <v>120</v>
      </c>
      <c r="J44" t="s">
        <v>144</v>
      </c>
      <c r="K44">
        <v>16</v>
      </c>
      <c r="L44">
        <v>15</v>
      </c>
      <c r="M44">
        <v>1</v>
      </c>
      <c r="AA44" t="s">
        <v>709</v>
      </c>
      <c r="AB44" t="s">
        <v>398</v>
      </c>
      <c r="AC44" t="s">
        <v>1083</v>
      </c>
      <c r="AD44" t="s">
        <v>708</v>
      </c>
      <c r="AE44">
        <v>3</v>
      </c>
      <c r="AF44">
        <v>1</v>
      </c>
      <c r="AG44">
        <v>16</v>
      </c>
      <c r="AH44">
        <v>15</v>
      </c>
      <c r="AI44">
        <v>1</v>
      </c>
      <c r="AJ44" t="s">
        <v>924</v>
      </c>
      <c r="AK44">
        <v>4</v>
      </c>
      <c r="AN44">
        <v>0</v>
      </c>
      <c r="AO44" t="s">
        <v>711</v>
      </c>
      <c r="AP44" t="s">
        <v>747</v>
      </c>
    </row>
    <row r="45" spans="1:42" x14ac:dyDescent="0.2">
      <c r="A45">
        <v>44</v>
      </c>
      <c r="B45" t="s">
        <v>1082</v>
      </c>
      <c r="C45" t="s">
        <v>602</v>
      </c>
      <c r="D45" t="s">
        <v>603</v>
      </c>
      <c r="E45" t="s">
        <v>469</v>
      </c>
      <c r="F45" t="s">
        <v>611</v>
      </c>
      <c r="G45">
        <v>5</v>
      </c>
      <c r="H45" t="s">
        <v>827</v>
      </c>
      <c r="I45" t="s">
        <v>120</v>
      </c>
      <c r="J45" t="s">
        <v>144</v>
      </c>
      <c r="K45">
        <v>17</v>
      </c>
      <c r="L45">
        <v>8</v>
      </c>
      <c r="M45">
        <v>1</v>
      </c>
      <c r="AA45" t="s">
        <v>709</v>
      </c>
      <c r="AB45" t="s">
        <v>398</v>
      </c>
      <c r="AC45" t="s">
        <v>1083</v>
      </c>
      <c r="AD45" t="s">
        <v>708</v>
      </c>
      <c r="AE45">
        <v>3</v>
      </c>
      <c r="AF45">
        <v>1</v>
      </c>
      <c r="AG45">
        <v>17</v>
      </c>
      <c r="AH45">
        <v>8</v>
      </c>
      <c r="AI45">
        <v>1</v>
      </c>
      <c r="AJ45" t="s">
        <v>925</v>
      </c>
      <c r="AK45">
        <v>4</v>
      </c>
      <c r="AN45">
        <v>0</v>
      </c>
      <c r="AO45" t="s">
        <v>711</v>
      </c>
      <c r="AP45" t="s">
        <v>740</v>
      </c>
    </row>
    <row r="46" spans="1:42" x14ac:dyDescent="0.2">
      <c r="A46">
        <v>45</v>
      </c>
      <c r="B46" t="s">
        <v>1082</v>
      </c>
      <c r="C46" t="s">
        <v>602</v>
      </c>
      <c r="D46" t="s">
        <v>603</v>
      </c>
      <c r="E46" t="s">
        <v>469</v>
      </c>
      <c r="F46" t="s">
        <v>611</v>
      </c>
      <c r="G46">
        <v>5</v>
      </c>
      <c r="H46" t="s">
        <v>828</v>
      </c>
      <c r="I46" t="s">
        <v>120</v>
      </c>
      <c r="J46" t="s">
        <v>144</v>
      </c>
      <c r="K46">
        <v>17</v>
      </c>
      <c r="L46">
        <v>9</v>
      </c>
      <c r="M46">
        <v>1</v>
      </c>
      <c r="AA46" t="s">
        <v>709</v>
      </c>
      <c r="AB46" t="s">
        <v>398</v>
      </c>
      <c r="AC46" t="s">
        <v>1083</v>
      </c>
      <c r="AD46" t="s">
        <v>708</v>
      </c>
      <c r="AE46">
        <v>3</v>
      </c>
      <c r="AF46">
        <v>1</v>
      </c>
      <c r="AG46">
        <v>17</v>
      </c>
      <c r="AH46">
        <v>9</v>
      </c>
      <c r="AI46">
        <v>1</v>
      </c>
      <c r="AJ46" t="s">
        <v>926</v>
      </c>
      <c r="AK46">
        <v>4</v>
      </c>
      <c r="AN46">
        <v>0</v>
      </c>
      <c r="AO46" t="s">
        <v>711</v>
      </c>
      <c r="AP46" t="s">
        <v>741</v>
      </c>
    </row>
    <row r="47" spans="1:42" x14ac:dyDescent="0.2">
      <c r="A47">
        <v>46</v>
      </c>
      <c r="B47" t="s">
        <v>1082</v>
      </c>
      <c r="C47" t="s">
        <v>602</v>
      </c>
      <c r="D47" t="s">
        <v>603</v>
      </c>
      <c r="E47" t="s">
        <v>469</v>
      </c>
      <c r="F47" t="s">
        <v>611</v>
      </c>
      <c r="G47">
        <v>5</v>
      </c>
      <c r="H47" t="s">
        <v>829</v>
      </c>
      <c r="I47" t="s">
        <v>120</v>
      </c>
      <c r="J47" t="s">
        <v>144</v>
      </c>
      <c r="K47">
        <v>17</v>
      </c>
      <c r="L47">
        <v>10</v>
      </c>
      <c r="M47">
        <v>1</v>
      </c>
      <c r="AA47" t="s">
        <v>709</v>
      </c>
      <c r="AB47" t="s">
        <v>398</v>
      </c>
      <c r="AC47" t="s">
        <v>1083</v>
      </c>
      <c r="AD47" t="s">
        <v>708</v>
      </c>
      <c r="AE47">
        <v>3</v>
      </c>
      <c r="AF47">
        <v>1</v>
      </c>
      <c r="AG47">
        <v>17</v>
      </c>
      <c r="AH47">
        <v>10</v>
      </c>
      <c r="AI47">
        <v>1</v>
      </c>
      <c r="AJ47" t="s">
        <v>927</v>
      </c>
      <c r="AK47">
        <v>4</v>
      </c>
      <c r="AN47">
        <v>0</v>
      </c>
      <c r="AO47" t="s">
        <v>711</v>
      </c>
      <c r="AP47" t="s">
        <v>742</v>
      </c>
    </row>
    <row r="48" spans="1:42" x14ac:dyDescent="0.2">
      <c r="A48">
        <v>47</v>
      </c>
      <c r="B48" t="s">
        <v>1082</v>
      </c>
      <c r="C48" t="s">
        <v>602</v>
      </c>
      <c r="D48" t="s">
        <v>603</v>
      </c>
      <c r="E48" t="s">
        <v>469</v>
      </c>
      <c r="F48" t="s">
        <v>611</v>
      </c>
      <c r="G48">
        <v>5</v>
      </c>
      <c r="H48" t="s">
        <v>830</v>
      </c>
      <c r="I48" t="s">
        <v>120</v>
      </c>
      <c r="J48" t="s">
        <v>144</v>
      </c>
      <c r="K48">
        <v>17</v>
      </c>
      <c r="L48">
        <v>11</v>
      </c>
      <c r="M48">
        <v>1</v>
      </c>
      <c r="AA48" t="s">
        <v>709</v>
      </c>
      <c r="AB48" t="s">
        <v>398</v>
      </c>
      <c r="AC48" t="s">
        <v>1083</v>
      </c>
      <c r="AD48" t="s">
        <v>708</v>
      </c>
      <c r="AE48">
        <v>3</v>
      </c>
      <c r="AF48">
        <v>1</v>
      </c>
      <c r="AG48">
        <v>17</v>
      </c>
      <c r="AH48">
        <v>11</v>
      </c>
      <c r="AI48">
        <v>1</v>
      </c>
      <c r="AJ48" t="s">
        <v>928</v>
      </c>
      <c r="AK48">
        <v>4</v>
      </c>
      <c r="AN48">
        <v>0</v>
      </c>
      <c r="AO48" t="s">
        <v>711</v>
      </c>
      <c r="AP48" t="s">
        <v>743</v>
      </c>
    </row>
    <row r="49" spans="1:42" x14ac:dyDescent="0.2">
      <c r="A49">
        <v>48</v>
      </c>
      <c r="B49" t="s">
        <v>1082</v>
      </c>
      <c r="C49" t="s">
        <v>602</v>
      </c>
      <c r="D49" t="s">
        <v>603</v>
      </c>
      <c r="E49" t="s">
        <v>469</v>
      </c>
      <c r="F49" t="s">
        <v>611</v>
      </c>
      <c r="G49">
        <v>5</v>
      </c>
      <c r="H49" t="s">
        <v>831</v>
      </c>
      <c r="I49" t="s">
        <v>120</v>
      </c>
      <c r="J49" t="s">
        <v>144</v>
      </c>
      <c r="K49">
        <v>17</v>
      </c>
      <c r="L49">
        <v>12</v>
      </c>
      <c r="M49">
        <v>1</v>
      </c>
      <c r="AA49" t="s">
        <v>709</v>
      </c>
      <c r="AB49" t="s">
        <v>398</v>
      </c>
      <c r="AC49" t="s">
        <v>1083</v>
      </c>
      <c r="AD49" t="s">
        <v>708</v>
      </c>
      <c r="AE49">
        <v>3</v>
      </c>
      <c r="AF49">
        <v>1</v>
      </c>
      <c r="AG49">
        <v>17</v>
      </c>
      <c r="AH49">
        <v>12</v>
      </c>
      <c r="AI49">
        <v>1</v>
      </c>
      <c r="AJ49" t="s">
        <v>929</v>
      </c>
      <c r="AK49">
        <v>4</v>
      </c>
      <c r="AN49">
        <v>0</v>
      </c>
      <c r="AO49" t="s">
        <v>711</v>
      </c>
      <c r="AP49" t="s">
        <v>744</v>
      </c>
    </row>
    <row r="50" spans="1:42" x14ac:dyDescent="0.2">
      <c r="A50">
        <v>49</v>
      </c>
      <c r="B50" t="s">
        <v>1082</v>
      </c>
      <c r="C50" t="s">
        <v>602</v>
      </c>
      <c r="D50" t="s">
        <v>603</v>
      </c>
      <c r="E50" t="s">
        <v>469</v>
      </c>
      <c r="F50" t="s">
        <v>611</v>
      </c>
      <c r="G50">
        <v>5</v>
      </c>
      <c r="H50" t="s">
        <v>832</v>
      </c>
      <c r="I50" t="s">
        <v>120</v>
      </c>
      <c r="J50" t="s">
        <v>144</v>
      </c>
      <c r="K50">
        <v>17</v>
      </c>
      <c r="L50">
        <v>13</v>
      </c>
      <c r="M50">
        <v>1</v>
      </c>
      <c r="AA50" t="s">
        <v>709</v>
      </c>
      <c r="AB50" t="s">
        <v>398</v>
      </c>
      <c r="AC50" t="s">
        <v>1083</v>
      </c>
      <c r="AD50" t="s">
        <v>708</v>
      </c>
      <c r="AE50">
        <v>3</v>
      </c>
      <c r="AF50">
        <v>1</v>
      </c>
      <c r="AG50">
        <v>17</v>
      </c>
      <c r="AH50">
        <v>13</v>
      </c>
      <c r="AI50">
        <v>1</v>
      </c>
      <c r="AJ50" t="s">
        <v>930</v>
      </c>
      <c r="AK50">
        <v>4</v>
      </c>
      <c r="AN50">
        <v>0</v>
      </c>
      <c r="AO50" t="s">
        <v>711</v>
      </c>
      <c r="AP50" t="s">
        <v>745</v>
      </c>
    </row>
    <row r="51" spans="1:42" x14ac:dyDescent="0.2">
      <c r="A51">
        <v>50</v>
      </c>
      <c r="B51" t="s">
        <v>1082</v>
      </c>
      <c r="C51" t="s">
        <v>602</v>
      </c>
      <c r="D51" t="s">
        <v>603</v>
      </c>
      <c r="E51" t="s">
        <v>469</v>
      </c>
      <c r="F51" t="s">
        <v>611</v>
      </c>
      <c r="G51">
        <v>5</v>
      </c>
      <c r="H51" t="s">
        <v>833</v>
      </c>
      <c r="I51" t="s">
        <v>120</v>
      </c>
      <c r="J51" t="s">
        <v>144</v>
      </c>
      <c r="K51">
        <v>17</v>
      </c>
      <c r="L51">
        <v>14</v>
      </c>
      <c r="M51">
        <v>1</v>
      </c>
      <c r="AA51" t="s">
        <v>709</v>
      </c>
      <c r="AB51" t="s">
        <v>398</v>
      </c>
      <c r="AC51" t="s">
        <v>1083</v>
      </c>
      <c r="AD51" t="s">
        <v>708</v>
      </c>
      <c r="AE51">
        <v>3</v>
      </c>
      <c r="AF51">
        <v>1</v>
      </c>
      <c r="AG51">
        <v>17</v>
      </c>
      <c r="AH51">
        <v>14</v>
      </c>
      <c r="AI51">
        <v>1</v>
      </c>
      <c r="AJ51" t="s">
        <v>931</v>
      </c>
      <c r="AK51">
        <v>4</v>
      </c>
      <c r="AN51">
        <v>0</v>
      </c>
      <c r="AO51" t="s">
        <v>711</v>
      </c>
      <c r="AP51" t="s">
        <v>746</v>
      </c>
    </row>
    <row r="52" spans="1:42" x14ac:dyDescent="0.2">
      <c r="A52">
        <v>51</v>
      </c>
      <c r="B52" t="s">
        <v>1082</v>
      </c>
      <c r="C52" t="s">
        <v>602</v>
      </c>
      <c r="D52" t="s">
        <v>603</v>
      </c>
      <c r="E52" t="s">
        <v>469</v>
      </c>
      <c r="F52" t="s">
        <v>611</v>
      </c>
      <c r="G52">
        <v>5</v>
      </c>
      <c r="H52" t="s">
        <v>834</v>
      </c>
      <c r="I52" t="s">
        <v>120</v>
      </c>
      <c r="J52" t="s">
        <v>144</v>
      </c>
      <c r="K52">
        <v>17</v>
      </c>
      <c r="L52">
        <v>15</v>
      </c>
      <c r="M52">
        <v>1</v>
      </c>
      <c r="AA52" t="s">
        <v>709</v>
      </c>
      <c r="AB52" t="s">
        <v>398</v>
      </c>
      <c r="AC52" t="s">
        <v>1083</v>
      </c>
      <c r="AD52" t="s">
        <v>708</v>
      </c>
      <c r="AE52">
        <v>3</v>
      </c>
      <c r="AF52">
        <v>1</v>
      </c>
      <c r="AG52">
        <v>17</v>
      </c>
      <c r="AH52">
        <v>15</v>
      </c>
      <c r="AI52">
        <v>1</v>
      </c>
      <c r="AJ52" t="s">
        <v>932</v>
      </c>
      <c r="AK52">
        <v>4</v>
      </c>
      <c r="AN52">
        <v>0</v>
      </c>
      <c r="AO52" t="s">
        <v>711</v>
      </c>
      <c r="AP52" t="s">
        <v>747</v>
      </c>
    </row>
    <row r="53" spans="1:42" x14ac:dyDescent="0.2">
      <c r="A53">
        <v>52</v>
      </c>
      <c r="B53" t="s">
        <v>1082</v>
      </c>
      <c r="C53" t="s">
        <v>602</v>
      </c>
      <c r="D53" t="s">
        <v>603</v>
      </c>
      <c r="E53" t="s">
        <v>469</v>
      </c>
      <c r="F53" t="s">
        <v>613</v>
      </c>
      <c r="G53">
        <v>6</v>
      </c>
      <c r="H53" t="s">
        <v>827</v>
      </c>
      <c r="I53" t="s">
        <v>120</v>
      </c>
      <c r="J53" t="s">
        <v>144</v>
      </c>
      <c r="K53">
        <v>18</v>
      </c>
      <c r="L53">
        <v>8</v>
      </c>
      <c r="M53">
        <v>1</v>
      </c>
      <c r="AA53" t="s">
        <v>709</v>
      </c>
      <c r="AB53" t="s">
        <v>398</v>
      </c>
      <c r="AC53" t="s">
        <v>1083</v>
      </c>
      <c r="AD53" t="s">
        <v>708</v>
      </c>
      <c r="AE53">
        <v>3</v>
      </c>
      <c r="AF53">
        <v>1</v>
      </c>
      <c r="AG53">
        <v>18</v>
      </c>
      <c r="AH53">
        <v>8</v>
      </c>
      <c r="AI53">
        <v>1</v>
      </c>
      <c r="AJ53" t="s">
        <v>933</v>
      </c>
      <c r="AK53">
        <v>4</v>
      </c>
      <c r="AN53">
        <v>0</v>
      </c>
      <c r="AO53" t="s">
        <v>711</v>
      </c>
      <c r="AP53" t="s">
        <v>740</v>
      </c>
    </row>
    <row r="54" spans="1:42" x14ac:dyDescent="0.2">
      <c r="A54">
        <v>53</v>
      </c>
      <c r="B54" t="s">
        <v>1082</v>
      </c>
      <c r="C54" t="s">
        <v>602</v>
      </c>
      <c r="D54" t="s">
        <v>603</v>
      </c>
      <c r="E54" t="s">
        <v>469</v>
      </c>
      <c r="F54" t="s">
        <v>613</v>
      </c>
      <c r="G54">
        <v>6</v>
      </c>
      <c r="H54" t="s">
        <v>828</v>
      </c>
      <c r="I54" t="s">
        <v>120</v>
      </c>
      <c r="J54" t="s">
        <v>144</v>
      </c>
      <c r="K54">
        <v>18</v>
      </c>
      <c r="L54">
        <v>9</v>
      </c>
      <c r="M54">
        <v>1</v>
      </c>
      <c r="AA54" t="s">
        <v>709</v>
      </c>
      <c r="AB54" t="s">
        <v>398</v>
      </c>
      <c r="AC54" t="s">
        <v>1083</v>
      </c>
      <c r="AD54" t="s">
        <v>708</v>
      </c>
      <c r="AE54">
        <v>3</v>
      </c>
      <c r="AF54">
        <v>1</v>
      </c>
      <c r="AG54">
        <v>18</v>
      </c>
      <c r="AH54">
        <v>9</v>
      </c>
      <c r="AI54">
        <v>1</v>
      </c>
      <c r="AJ54" t="s">
        <v>934</v>
      </c>
      <c r="AK54">
        <v>4</v>
      </c>
      <c r="AN54">
        <v>0</v>
      </c>
      <c r="AO54" t="s">
        <v>711</v>
      </c>
      <c r="AP54" t="s">
        <v>741</v>
      </c>
    </row>
    <row r="55" spans="1:42" x14ac:dyDescent="0.2">
      <c r="A55">
        <v>54</v>
      </c>
      <c r="B55" t="s">
        <v>1082</v>
      </c>
      <c r="C55" t="s">
        <v>602</v>
      </c>
      <c r="D55" t="s">
        <v>603</v>
      </c>
      <c r="E55" t="s">
        <v>469</v>
      </c>
      <c r="F55" t="s">
        <v>613</v>
      </c>
      <c r="G55">
        <v>6</v>
      </c>
      <c r="H55" t="s">
        <v>829</v>
      </c>
      <c r="I55" t="s">
        <v>120</v>
      </c>
      <c r="J55" t="s">
        <v>144</v>
      </c>
      <c r="K55">
        <v>18</v>
      </c>
      <c r="L55">
        <v>10</v>
      </c>
      <c r="M55">
        <v>1</v>
      </c>
      <c r="AA55" t="s">
        <v>709</v>
      </c>
      <c r="AB55" t="s">
        <v>398</v>
      </c>
      <c r="AC55" t="s">
        <v>1083</v>
      </c>
      <c r="AD55" t="s">
        <v>708</v>
      </c>
      <c r="AE55">
        <v>3</v>
      </c>
      <c r="AF55">
        <v>1</v>
      </c>
      <c r="AG55">
        <v>18</v>
      </c>
      <c r="AH55">
        <v>10</v>
      </c>
      <c r="AI55">
        <v>1</v>
      </c>
      <c r="AJ55" t="s">
        <v>935</v>
      </c>
      <c r="AK55">
        <v>4</v>
      </c>
      <c r="AN55">
        <v>0</v>
      </c>
      <c r="AO55" t="s">
        <v>711</v>
      </c>
      <c r="AP55" t="s">
        <v>742</v>
      </c>
    </row>
    <row r="56" spans="1:42" x14ac:dyDescent="0.2">
      <c r="A56">
        <v>55</v>
      </c>
      <c r="B56" t="s">
        <v>1082</v>
      </c>
      <c r="C56" t="s">
        <v>602</v>
      </c>
      <c r="D56" t="s">
        <v>603</v>
      </c>
      <c r="E56" t="s">
        <v>469</v>
      </c>
      <c r="F56" t="s">
        <v>613</v>
      </c>
      <c r="G56">
        <v>6</v>
      </c>
      <c r="H56" t="s">
        <v>830</v>
      </c>
      <c r="I56" t="s">
        <v>120</v>
      </c>
      <c r="J56" t="s">
        <v>144</v>
      </c>
      <c r="K56">
        <v>18</v>
      </c>
      <c r="L56">
        <v>11</v>
      </c>
      <c r="M56">
        <v>1</v>
      </c>
      <c r="AA56" t="s">
        <v>709</v>
      </c>
      <c r="AB56" t="s">
        <v>398</v>
      </c>
      <c r="AC56" t="s">
        <v>1083</v>
      </c>
      <c r="AD56" t="s">
        <v>708</v>
      </c>
      <c r="AE56">
        <v>3</v>
      </c>
      <c r="AF56">
        <v>1</v>
      </c>
      <c r="AG56">
        <v>18</v>
      </c>
      <c r="AH56">
        <v>11</v>
      </c>
      <c r="AI56">
        <v>1</v>
      </c>
      <c r="AJ56" t="s">
        <v>936</v>
      </c>
      <c r="AK56">
        <v>4</v>
      </c>
      <c r="AN56">
        <v>0</v>
      </c>
      <c r="AO56" t="s">
        <v>711</v>
      </c>
      <c r="AP56" t="s">
        <v>743</v>
      </c>
    </row>
    <row r="57" spans="1:42" x14ac:dyDescent="0.2">
      <c r="A57">
        <v>56</v>
      </c>
      <c r="B57" t="s">
        <v>1082</v>
      </c>
      <c r="C57" t="s">
        <v>602</v>
      </c>
      <c r="D57" t="s">
        <v>603</v>
      </c>
      <c r="E57" t="s">
        <v>469</v>
      </c>
      <c r="F57" t="s">
        <v>613</v>
      </c>
      <c r="G57">
        <v>6</v>
      </c>
      <c r="H57" t="s">
        <v>831</v>
      </c>
      <c r="I57" t="s">
        <v>120</v>
      </c>
      <c r="J57" t="s">
        <v>144</v>
      </c>
      <c r="K57">
        <v>18</v>
      </c>
      <c r="L57">
        <v>12</v>
      </c>
      <c r="M57">
        <v>1</v>
      </c>
      <c r="AA57" t="s">
        <v>709</v>
      </c>
      <c r="AB57" t="s">
        <v>398</v>
      </c>
      <c r="AC57" t="s">
        <v>1083</v>
      </c>
      <c r="AD57" t="s">
        <v>708</v>
      </c>
      <c r="AE57">
        <v>3</v>
      </c>
      <c r="AF57">
        <v>1</v>
      </c>
      <c r="AG57">
        <v>18</v>
      </c>
      <c r="AH57">
        <v>12</v>
      </c>
      <c r="AI57">
        <v>1</v>
      </c>
      <c r="AJ57" t="s">
        <v>937</v>
      </c>
      <c r="AK57">
        <v>4</v>
      </c>
      <c r="AN57">
        <v>0</v>
      </c>
      <c r="AO57" t="s">
        <v>711</v>
      </c>
      <c r="AP57" t="s">
        <v>744</v>
      </c>
    </row>
    <row r="58" spans="1:42" x14ac:dyDescent="0.2">
      <c r="A58">
        <v>57</v>
      </c>
      <c r="B58" t="s">
        <v>1082</v>
      </c>
      <c r="C58" t="s">
        <v>602</v>
      </c>
      <c r="D58" t="s">
        <v>603</v>
      </c>
      <c r="E58" t="s">
        <v>469</v>
      </c>
      <c r="F58" t="s">
        <v>613</v>
      </c>
      <c r="G58">
        <v>6</v>
      </c>
      <c r="H58" t="s">
        <v>832</v>
      </c>
      <c r="I58" t="s">
        <v>120</v>
      </c>
      <c r="J58" t="s">
        <v>144</v>
      </c>
      <c r="K58">
        <v>18</v>
      </c>
      <c r="L58">
        <v>13</v>
      </c>
      <c r="M58">
        <v>1</v>
      </c>
      <c r="AA58" t="s">
        <v>709</v>
      </c>
      <c r="AB58" t="s">
        <v>398</v>
      </c>
      <c r="AC58" t="s">
        <v>1083</v>
      </c>
      <c r="AD58" t="s">
        <v>708</v>
      </c>
      <c r="AE58">
        <v>3</v>
      </c>
      <c r="AF58">
        <v>1</v>
      </c>
      <c r="AG58">
        <v>18</v>
      </c>
      <c r="AH58">
        <v>13</v>
      </c>
      <c r="AI58">
        <v>1</v>
      </c>
      <c r="AJ58" t="s">
        <v>938</v>
      </c>
      <c r="AK58">
        <v>4</v>
      </c>
      <c r="AN58">
        <v>0</v>
      </c>
      <c r="AO58" t="s">
        <v>711</v>
      </c>
      <c r="AP58" t="s">
        <v>745</v>
      </c>
    </row>
    <row r="59" spans="1:42" x14ac:dyDescent="0.2">
      <c r="A59">
        <v>58</v>
      </c>
      <c r="B59" t="s">
        <v>1082</v>
      </c>
      <c r="C59" t="s">
        <v>602</v>
      </c>
      <c r="D59" t="s">
        <v>603</v>
      </c>
      <c r="E59" t="s">
        <v>469</v>
      </c>
      <c r="F59" t="s">
        <v>613</v>
      </c>
      <c r="G59">
        <v>6</v>
      </c>
      <c r="H59" t="s">
        <v>833</v>
      </c>
      <c r="I59" t="s">
        <v>120</v>
      </c>
      <c r="J59" t="s">
        <v>144</v>
      </c>
      <c r="K59">
        <v>18</v>
      </c>
      <c r="L59">
        <v>14</v>
      </c>
      <c r="M59">
        <v>1</v>
      </c>
      <c r="AA59" t="s">
        <v>709</v>
      </c>
      <c r="AB59" t="s">
        <v>398</v>
      </c>
      <c r="AC59" t="s">
        <v>1083</v>
      </c>
      <c r="AD59" t="s">
        <v>708</v>
      </c>
      <c r="AE59">
        <v>3</v>
      </c>
      <c r="AF59">
        <v>1</v>
      </c>
      <c r="AG59">
        <v>18</v>
      </c>
      <c r="AH59">
        <v>14</v>
      </c>
      <c r="AI59">
        <v>1</v>
      </c>
      <c r="AJ59" t="s">
        <v>939</v>
      </c>
      <c r="AK59">
        <v>4</v>
      </c>
      <c r="AN59">
        <v>0</v>
      </c>
      <c r="AO59" t="s">
        <v>711</v>
      </c>
      <c r="AP59" t="s">
        <v>746</v>
      </c>
    </row>
    <row r="60" spans="1:42" x14ac:dyDescent="0.2">
      <c r="A60">
        <v>59</v>
      </c>
      <c r="B60" t="s">
        <v>1082</v>
      </c>
      <c r="C60" t="s">
        <v>602</v>
      </c>
      <c r="D60" t="s">
        <v>603</v>
      </c>
      <c r="E60" t="s">
        <v>469</v>
      </c>
      <c r="F60" t="s">
        <v>613</v>
      </c>
      <c r="G60">
        <v>6</v>
      </c>
      <c r="H60" t="s">
        <v>834</v>
      </c>
      <c r="I60" t="s">
        <v>120</v>
      </c>
      <c r="J60" t="s">
        <v>144</v>
      </c>
      <c r="K60">
        <v>18</v>
      </c>
      <c r="L60">
        <v>15</v>
      </c>
      <c r="M60">
        <v>1</v>
      </c>
      <c r="AA60" t="s">
        <v>709</v>
      </c>
      <c r="AB60" t="s">
        <v>398</v>
      </c>
      <c r="AC60" t="s">
        <v>1083</v>
      </c>
      <c r="AD60" t="s">
        <v>708</v>
      </c>
      <c r="AE60">
        <v>3</v>
      </c>
      <c r="AF60">
        <v>1</v>
      </c>
      <c r="AG60">
        <v>18</v>
      </c>
      <c r="AH60">
        <v>15</v>
      </c>
      <c r="AI60">
        <v>1</v>
      </c>
      <c r="AJ60" t="s">
        <v>940</v>
      </c>
      <c r="AK60">
        <v>4</v>
      </c>
      <c r="AN60">
        <v>0</v>
      </c>
      <c r="AO60" t="s">
        <v>711</v>
      </c>
      <c r="AP60" t="s">
        <v>747</v>
      </c>
    </row>
    <row r="61" spans="1:42" x14ac:dyDescent="0.2">
      <c r="A61">
        <v>60</v>
      </c>
      <c r="B61" t="s">
        <v>1082</v>
      </c>
      <c r="C61" t="s">
        <v>602</v>
      </c>
      <c r="D61" t="s">
        <v>603</v>
      </c>
      <c r="E61" t="s">
        <v>485</v>
      </c>
      <c r="F61" t="s">
        <v>616</v>
      </c>
      <c r="G61">
        <v>7</v>
      </c>
      <c r="H61" t="s">
        <v>835</v>
      </c>
      <c r="I61" t="s">
        <v>120</v>
      </c>
      <c r="J61" t="s">
        <v>144</v>
      </c>
      <c r="K61">
        <v>19</v>
      </c>
      <c r="L61">
        <v>8</v>
      </c>
      <c r="M61">
        <v>1</v>
      </c>
      <c r="AA61" t="s">
        <v>709</v>
      </c>
      <c r="AB61" t="s">
        <v>398</v>
      </c>
      <c r="AC61" t="s">
        <v>1083</v>
      </c>
      <c r="AD61" t="s">
        <v>708</v>
      </c>
      <c r="AE61">
        <v>3</v>
      </c>
      <c r="AF61">
        <v>1</v>
      </c>
      <c r="AG61">
        <v>19</v>
      </c>
      <c r="AH61">
        <v>8</v>
      </c>
      <c r="AI61">
        <v>1</v>
      </c>
      <c r="AJ61" t="s">
        <v>941</v>
      </c>
      <c r="AK61">
        <v>4</v>
      </c>
      <c r="AN61">
        <v>0</v>
      </c>
      <c r="AO61" t="s">
        <v>711</v>
      </c>
      <c r="AP61" t="s">
        <v>748</v>
      </c>
    </row>
    <row r="62" spans="1:42" x14ac:dyDescent="0.2">
      <c r="A62">
        <v>61</v>
      </c>
      <c r="B62" t="s">
        <v>1082</v>
      </c>
      <c r="C62" t="s">
        <v>602</v>
      </c>
      <c r="D62" t="s">
        <v>603</v>
      </c>
      <c r="E62" t="s">
        <v>485</v>
      </c>
      <c r="F62" t="s">
        <v>616</v>
      </c>
      <c r="G62">
        <v>7</v>
      </c>
      <c r="H62" t="s">
        <v>836</v>
      </c>
      <c r="I62" t="s">
        <v>120</v>
      </c>
      <c r="J62" t="s">
        <v>144</v>
      </c>
      <c r="K62">
        <v>19</v>
      </c>
      <c r="L62">
        <v>9</v>
      </c>
      <c r="M62">
        <v>1</v>
      </c>
      <c r="AA62" t="s">
        <v>709</v>
      </c>
      <c r="AB62" t="s">
        <v>398</v>
      </c>
      <c r="AC62" t="s">
        <v>1083</v>
      </c>
      <c r="AD62" t="s">
        <v>708</v>
      </c>
      <c r="AE62">
        <v>3</v>
      </c>
      <c r="AF62">
        <v>1</v>
      </c>
      <c r="AG62">
        <v>19</v>
      </c>
      <c r="AH62">
        <v>9</v>
      </c>
      <c r="AI62">
        <v>1</v>
      </c>
      <c r="AJ62" t="s">
        <v>942</v>
      </c>
      <c r="AK62">
        <v>4</v>
      </c>
      <c r="AN62">
        <v>0</v>
      </c>
      <c r="AO62" t="s">
        <v>711</v>
      </c>
      <c r="AP62" t="s">
        <v>749</v>
      </c>
    </row>
    <row r="63" spans="1:42" x14ac:dyDescent="0.2">
      <c r="A63">
        <v>62</v>
      </c>
      <c r="B63" t="s">
        <v>1082</v>
      </c>
      <c r="C63" t="s">
        <v>602</v>
      </c>
      <c r="D63" t="s">
        <v>603</v>
      </c>
      <c r="E63" t="s">
        <v>485</v>
      </c>
      <c r="F63" t="s">
        <v>616</v>
      </c>
      <c r="G63">
        <v>7</v>
      </c>
      <c r="H63" t="s">
        <v>838</v>
      </c>
      <c r="I63" t="s">
        <v>120</v>
      </c>
      <c r="J63" t="s">
        <v>144</v>
      </c>
      <c r="K63">
        <v>19</v>
      </c>
      <c r="L63">
        <v>10</v>
      </c>
      <c r="M63">
        <v>1</v>
      </c>
      <c r="AA63" t="s">
        <v>709</v>
      </c>
      <c r="AB63" t="s">
        <v>398</v>
      </c>
      <c r="AC63" t="s">
        <v>1083</v>
      </c>
      <c r="AD63" t="s">
        <v>708</v>
      </c>
      <c r="AE63">
        <v>3</v>
      </c>
      <c r="AF63">
        <v>1</v>
      </c>
      <c r="AG63">
        <v>19</v>
      </c>
      <c r="AH63">
        <v>10</v>
      </c>
      <c r="AI63">
        <v>1</v>
      </c>
      <c r="AJ63" t="s">
        <v>943</v>
      </c>
      <c r="AK63">
        <v>4</v>
      </c>
      <c r="AN63">
        <v>0</v>
      </c>
      <c r="AO63" t="s">
        <v>711</v>
      </c>
      <c r="AP63" t="s">
        <v>750</v>
      </c>
    </row>
    <row r="64" spans="1:42" x14ac:dyDescent="0.2">
      <c r="A64">
        <v>63</v>
      </c>
      <c r="B64" t="s">
        <v>1082</v>
      </c>
      <c r="C64" t="s">
        <v>602</v>
      </c>
      <c r="D64" t="s">
        <v>603</v>
      </c>
      <c r="E64" t="s">
        <v>485</v>
      </c>
      <c r="F64" t="s">
        <v>616</v>
      </c>
      <c r="G64">
        <v>7</v>
      </c>
      <c r="H64" t="s">
        <v>837</v>
      </c>
      <c r="I64" t="s">
        <v>120</v>
      </c>
      <c r="J64" t="s">
        <v>144</v>
      </c>
      <c r="K64">
        <v>19</v>
      </c>
      <c r="L64">
        <v>11</v>
      </c>
      <c r="M64">
        <v>1</v>
      </c>
      <c r="AA64" t="s">
        <v>709</v>
      </c>
      <c r="AB64" t="s">
        <v>398</v>
      </c>
      <c r="AC64" t="s">
        <v>1083</v>
      </c>
      <c r="AD64" t="s">
        <v>708</v>
      </c>
      <c r="AE64">
        <v>3</v>
      </c>
      <c r="AF64">
        <v>1</v>
      </c>
      <c r="AG64">
        <v>19</v>
      </c>
      <c r="AH64">
        <v>11</v>
      </c>
      <c r="AI64">
        <v>1</v>
      </c>
      <c r="AJ64" t="s">
        <v>944</v>
      </c>
      <c r="AK64">
        <v>4</v>
      </c>
      <c r="AN64">
        <v>0</v>
      </c>
      <c r="AO64" t="s">
        <v>711</v>
      </c>
      <c r="AP64" t="s">
        <v>751</v>
      </c>
    </row>
    <row r="65" spans="1:42" x14ac:dyDescent="0.2">
      <c r="A65">
        <v>64</v>
      </c>
      <c r="B65" t="s">
        <v>1082</v>
      </c>
      <c r="C65" t="s">
        <v>602</v>
      </c>
      <c r="D65" t="s">
        <v>603</v>
      </c>
      <c r="E65" t="s">
        <v>485</v>
      </c>
      <c r="F65" t="s">
        <v>616</v>
      </c>
      <c r="G65">
        <v>7</v>
      </c>
      <c r="H65" t="s">
        <v>839</v>
      </c>
      <c r="I65" t="s">
        <v>120</v>
      </c>
      <c r="J65" t="s">
        <v>144</v>
      </c>
      <c r="K65">
        <v>19</v>
      </c>
      <c r="L65">
        <v>12</v>
      </c>
      <c r="M65">
        <v>1</v>
      </c>
      <c r="AA65" t="s">
        <v>709</v>
      </c>
      <c r="AB65" t="s">
        <v>398</v>
      </c>
      <c r="AC65" t="s">
        <v>1083</v>
      </c>
      <c r="AD65" t="s">
        <v>708</v>
      </c>
      <c r="AE65">
        <v>3</v>
      </c>
      <c r="AF65">
        <v>1</v>
      </c>
      <c r="AG65">
        <v>19</v>
      </c>
      <c r="AH65">
        <v>12</v>
      </c>
      <c r="AI65">
        <v>1</v>
      </c>
      <c r="AJ65" t="s">
        <v>945</v>
      </c>
      <c r="AK65">
        <v>4</v>
      </c>
      <c r="AN65">
        <v>0</v>
      </c>
      <c r="AO65" t="s">
        <v>711</v>
      </c>
      <c r="AP65" t="s">
        <v>752</v>
      </c>
    </row>
    <row r="66" spans="1:42" x14ac:dyDescent="0.2">
      <c r="A66">
        <v>65</v>
      </c>
      <c r="B66" t="s">
        <v>1082</v>
      </c>
      <c r="C66" t="s">
        <v>602</v>
      </c>
      <c r="D66" t="s">
        <v>603</v>
      </c>
      <c r="E66" t="s">
        <v>485</v>
      </c>
      <c r="F66" t="s">
        <v>616</v>
      </c>
      <c r="G66">
        <v>7</v>
      </c>
      <c r="H66" t="s">
        <v>840</v>
      </c>
      <c r="I66" t="s">
        <v>120</v>
      </c>
      <c r="J66" t="s">
        <v>144</v>
      </c>
      <c r="K66">
        <v>19</v>
      </c>
      <c r="L66">
        <v>13</v>
      </c>
      <c r="M66">
        <v>1</v>
      </c>
      <c r="AA66" t="s">
        <v>709</v>
      </c>
      <c r="AB66" t="s">
        <v>398</v>
      </c>
      <c r="AC66" t="s">
        <v>1083</v>
      </c>
      <c r="AD66" t="s">
        <v>708</v>
      </c>
      <c r="AE66">
        <v>3</v>
      </c>
      <c r="AF66">
        <v>1</v>
      </c>
      <c r="AG66">
        <v>19</v>
      </c>
      <c r="AH66">
        <v>13</v>
      </c>
      <c r="AI66">
        <v>1</v>
      </c>
      <c r="AJ66" t="s">
        <v>946</v>
      </c>
      <c r="AK66">
        <v>4</v>
      </c>
      <c r="AN66">
        <v>0</v>
      </c>
      <c r="AO66" t="s">
        <v>711</v>
      </c>
      <c r="AP66" t="s">
        <v>753</v>
      </c>
    </row>
    <row r="67" spans="1:42" x14ac:dyDescent="0.2">
      <c r="A67">
        <v>66</v>
      </c>
      <c r="B67" t="s">
        <v>1082</v>
      </c>
      <c r="C67" t="s">
        <v>602</v>
      </c>
      <c r="D67" t="s">
        <v>603</v>
      </c>
      <c r="E67" t="s">
        <v>485</v>
      </c>
      <c r="F67" t="s">
        <v>616</v>
      </c>
      <c r="G67">
        <v>7</v>
      </c>
      <c r="H67" t="s">
        <v>841</v>
      </c>
      <c r="I67" t="s">
        <v>120</v>
      </c>
      <c r="J67" t="s">
        <v>144</v>
      </c>
      <c r="K67">
        <v>19</v>
      </c>
      <c r="L67">
        <v>14</v>
      </c>
      <c r="M67">
        <v>1</v>
      </c>
      <c r="AA67" t="s">
        <v>709</v>
      </c>
      <c r="AB67" t="s">
        <v>398</v>
      </c>
      <c r="AC67" t="s">
        <v>1083</v>
      </c>
      <c r="AD67" t="s">
        <v>708</v>
      </c>
      <c r="AE67">
        <v>3</v>
      </c>
      <c r="AF67">
        <v>1</v>
      </c>
      <c r="AG67">
        <v>19</v>
      </c>
      <c r="AH67">
        <v>14</v>
      </c>
      <c r="AI67">
        <v>1</v>
      </c>
      <c r="AJ67" t="s">
        <v>947</v>
      </c>
      <c r="AK67">
        <v>4</v>
      </c>
      <c r="AN67">
        <v>0</v>
      </c>
      <c r="AO67" t="s">
        <v>711</v>
      </c>
      <c r="AP67" t="s">
        <v>754</v>
      </c>
    </row>
    <row r="68" spans="1:42" x14ac:dyDescent="0.2">
      <c r="A68">
        <v>67</v>
      </c>
      <c r="B68" t="s">
        <v>1082</v>
      </c>
      <c r="C68" t="s">
        <v>602</v>
      </c>
      <c r="D68" t="s">
        <v>603</v>
      </c>
      <c r="E68" t="s">
        <v>485</v>
      </c>
      <c r="F68" t="s">
        <v>616</v>
      </c>
      <c r="G68">
        <v>7</v>
      </c>
      <c r="H68" t="s">
        <v>842</v>
      </c>
      <c r="I68" t="s">
        <v>120</v>
      </c>
      <c r="J68" t="s">
        <v>144</v>
      </c>
      <c r="K68">
        <v>19</v>
      </c>
      <c r="L68">
        <v>15</v>
      </c>
      <c r="M68">
        <v>1</v>
      </c>
      <c r="AA68" t="s">
        <v>709</v>
      </c>
      <c r="AB68" t="s">
        <v>398</v>
      </c>
      <c r="AC68" t="s">
        <v>1083</v>
      </c>
      <c r="AD68" t="s">
        <v>708</v>
      </c>
      <c r="AE68">
        <v>3</v>
      </c>
      <c r="AF68">
        <v>1</v>
      </c>
      <c r="AG68">
        <v>19</v>
      </c>
      <c r="AH68">
        <v>15</v>
      </c>
      <c r="AI68">
        <v>1</v>
      </c>
      <c r="AJ68" t="s">
        <v>948</v>
      </c>
      <c r="AK68">
        <v>4</v>
      </c>
      <c r="AN68">
        <v>0</v>
      </c>
      <c r="AO68" t="s">
        <v>711</v>
      </c>
      <c r="AP68" t="s">
        <v>755</v>
      </c>
    </row>
    <row r="69" spans="1:42" x14ac:dyDescent="0.2">
      <c r="A69">
        <v>68</v>
      </c>
      <c r="B69" t="s">
        <v>1082</v>
      </c>
      <c r="C69" t="s">
        <v>602</v>
      </c>
      <c r="D69" t="s">
        <v>603</v>
      </c>
      <c r="E69" t="s">
        <v>485</v>
      </c>
      <c r="F69" t="s">
        <v>616</v>
      </c>
      <c r="G69">
        <v>7</v>
      </c>
      <c r="H69" t="s">
        <v>843</v>
      </c>
      <c r="I69" t="s">
        <v>120</v>
      </c>
      <c r="J69" t="s">
        <v>144</v>
      </c>
      <c r="K69">
        <v>19</v>
      </c>
      <c r="L69">
        <v>0</v>
      </c>
      <c r="M69">
        <v>1</v>
      </c>
      <c r="AA69" t="s">
        <v>709</v>
      </c>
      <c r="AB69" t="s">
        <v>398</v>
      </c>
      <c r="AC69" t="s">
        <v>1083</v>
      </c>
      <c r="AD69" t="s">
        <v>708</v>
      </c>
      <c r="AE69">
        <v>3</v>
      </c>
      <c r="AF69">
        <v>1</v>
      </c>
      <c r="AG69">
        <v>19</v>
      </c>
      <c r="AH69">
        <v>0</v>
      </c>
      <c r="AI69">
        <v>1</v>
      </c>
      <c r="AJ69" t="s">
        <v>949</v>
      </c>
      <c r="AK69">
        <v>4</v>
      </c>
      <c r="AN69">
        <v>0</v>
      </c>
      <c r="AO69" t="s">
        <v>711</v>
      </c>
      <c r="AP69" t="s">
        <v>756</v>
      </c>
    </row>
    <row r="70" spans="1:42" x14ac:dyDescent="0.2">
      <c r="A70">
        <v>69</v>
      </c>
      <c r="B70" t="s">
        <v>1082</v>
      </c>
      <c r="C70" t="s">
        <v>602</v>
      </c>
      <c r="D70" t="s">
        <v>603</v>
      </c>
      <c r="E70" t="s">
        <v>485</v>
      </c>
      <c r="F70" t="s">
        <v>616</v>
      </c>
      <c r="G70">
        <v>7</v>
      </c>
      <c r="H70" t="s">
        <v>844</v>
      </c>
      <c r="I70" t="s">
        <v>120</v>
      </c>
      <c r="J70" t="s">
        <v>144</v>
      </c>
      <c r="K70">
        <v>19</v>
      </c>
      <c r="L70">
        <v>1</v>
      </c>
      <c r="M70">
        <v>1</v>
      </c>
      <c r="AA70" t="s">
        <v>709</v>
      </c>
      <c r="AB70" t="s">
        <v>398</v>
      </c>
      <c r="AC70" t="s">
        <v>1083</v>
      </c>
      <c r="AD70" t="s">
        <v>708</v>
      </c>
      <c r="AE70">
        <v>3</v>
      </c>
      <c r="AF70">
        <v>1</v>
      </c>
      <c r="AG70">
        <v>19</v>
      </c>
      <c r="AH70">
        <v>1</v>
      </c>
      <c r="AI70">
        <v>1</v>
      </c>
      <c r="AJ70" t="s">
        <v>950</v>
      </c>
      <c r="AK70">
        <v>4</v>
      </c>
      <c r="AN70">
        <v>0</v>
      </c>
      <c r="AO70" t="s">
        <v>711</v>
      </c>
      <c r="AP70" t="s">
        <v>757</v>
      </c>
    </row>
    <row r="71" spans="1:42" x14ac:dyDescent="0.2">
      <c r="A71">
        <v>70</v>
      </c>
      <c r="B71" t="s">
        <v>1082</v>
      </c>
      <c r="C71" t="s">
        <v>602</v>
      </c>
      <c r="D71" t="s">
        <v>603</v>
      </c>
      <c r="E71" t="s">
        <v>485</v>
      </c>
      <c r="F71" t="s">
        <v>616</v>
      </c>
      <c r="G71">
        <v>7</v>
      </c>
      <c r="H71" t="s">
        <v>845</v>
      </c>
      <c r="I71" t="s">
        <v>120</v>
      </c>
      <c r="J71" t="s">
        <v>144</v>
      </c>
      <c r="K71">
        <v>19</v>
      </c>
      <c r="L71">
        <v>2</v>
      </c>
      <c r="M71">
        <v>1</v>
      </c>
      <c r="AA71" t="s">
        <v>709</v>
      </c>
      <c r="AB71" t="s">
        <v>398</v>
      </c>
      <c r="AC71" t="s">
        <v>1083</v>
      </c>
      <c r="AD71" t="s">
        <v>708</v>
      </c>
      <c r="AE71">
        <v>3</v>
      </c>
      <c r="AF71">
        <v>1</v>
      </c>
      <c r="AG71">
        <v>19</v>
      </c>
      <c r="AH71">
        <v>2</v>
      </c>
      <c r="AI71">
        <v>1</v>
      </c>
      <c r="AJ71" t="s">
        <v>951</v>
      </c>
      <c r="AK71">
        <v>4</v>
      </c>
      <c r="AN71">
        <v>0</v>
      </c>
      <c r="AO71" t="s">
        <v>711</v>
      </c>
      <c r="AP71" t="s">
        <v>758</v>
      </c>
    </row>
    <row r="72" spans="1:42" x14ac:dyDescent="0.2">
      <c r="A72">
        <v>71</v>
      </c>
      <c r="B72" t="s">
        <v>1082</v>
      </c>
      <c r="C72" t="s">
        <v>602</v>
      </c>
      <c r="D72" t="s">
        <v>603</v>
      </c>
      <c r="E72" t="s">
        <v>485</v>
      </c>
      <c r="F72" t="s">
        <v>616</v>
      </c>
      <c r="G72">
        <v>7</v>
      </c>
      <c r="H72" t="s">
        <v>846</v>
      </c>
      <c r="I72" t="s">
        <v>120</v>
      </c>
      <c r="J72" t="s">
        <v>144</v>
      </c>
      <c r="K72">
        <v>19</v>
      </c>
      <c r="L72">
        <v>3</v>
      </c>
      <c r="M72">
        <v>1</v>
      </c>
      <c r="AA72" t="s">
        <v>709</v>
      </c>
      <c r="AB72" t="s">
        <v>398</v>
      </c>
      <c r="AC72" t="s">
        <v>1083</v>
      </c>
      <c r="AD72" t="s">
        <v>708</v>
      </c>
      <c r="AE72">
        <v>3</v>
      </c>
      <c r="AF72">
        <v>1</v>
      </c>
      <c r="AG72">
        <v>19</v>
      </c>
      <c r="AH72">
        <v>3</v>
      </c>
      <c r="AI72">
        <v>1</v>
      </c>
      <c r="AJ72" t="s">
        <v>952</v>
      </c>
      <c r="AK72">
        <v>4</v>
      </c>
      <c r="AN72">
        <v>0</v>
      </c>
      <c r="AO72" t="s">
        <v>711</v>
      </c>
      <c r="AP72" t="s">
        <v>759</v>
      </c>
    </row>
    <row r="73" spans="1:42" x14ac:dyDescent="0.2">
      <c r="A73">
        <v>72</v>
      </c>
      <c r="B73" t="s">
        <v>1082</v>
      </c>
      <c r="C73" t="s">
        <v>602</v>
      </c>
      <c r="D73" t="s">
        <v>603</v>
      </c>
      <c r="E73" t="s">
        <v>485</v>
      </c>
      <c r="F73" t="s">
        <v>616</v>
      </c>
      <c r="G73">
        <v>7</v>
      </c>
      <c r="H73" t="s">
        <v>847</v>
      </c>
      <c r="I73" t="s">
        <v>120</v>
      </c>
      <c r="J73" t="s">
        <v>144</v>
      </c>
      <c r="K73">
        <v>19</v>
      </c>
      <c r="L73">
        <v>4</v>
      </c>
      <c r="M73">
        <v>1</v>
      </c>
      <c r="AA73" t="s">
        <v>709</v>
      </c>
      <c r="AB73" t="s">
        <v>398</v>
      </c>
      <c r="AC73" t="s">
        <v>1083</v>
      </c>
      <c r="AD73" t="s">
        <v>708</v>
      </c>
      <c r="AE73">
        <v>3</v>
      </c>
      <c r="AF73">
        <v>1</v>
      </c>
      <c r="AG73">
        <v>19</v>
      </c>
      <c r="AH73">
        <v>4</v>
      </c>
      <c r="AI73">
        <v>1</v>
      </c>
      <c r="AJ73" t="s">
        <v>953</v>
      </c>
      <c r="AK73">
        <v>4</v>
      </c>
      <c r="AN73">
        <v>0</v>
      </c>
      <c r="AO73" t="s">
        <v>711</v>
      </c>
      <c r="AP73" t="s">
        <v>760</v>
      </c>
    </row>
    <row r="74" spans="1:42" x14ac:dyDescent="0.2">
      <c r="A74">
        <v>73</v>
      </c>
      <c r="B74" t="s">
        <v>1082</v>
      </c>
      <c r="C74" t="s">
        <v>602</v>
      </c>
      <c r="D74" t="s">
        <v>603</v>
      </c>
      <c r="E74" t="s">
        <v>485</v>
      </c>
      <c r="F74" t="s">
        <v>616</v>
      </c>
      <c r="G74">
        <v>7</v>
      </c>
      <c r="H74" t="s">
        <v>848</v>
      </c>
      <c r="I74" t="s">
        <v>120</v>
      </c>
      <c r="J74" t="s">
        <v>144</v>
      </c>
      <c r="K74">
        <v>19</v>
      </c>
      <c r="L74">
        <v>5</v>
      </c>
      <c r="M74">
        <v>1</v>
      </c>
      <c r="AA74" t="s">
        <v>709</v>
      </c>
      <c r="AB74" t="s">
        <v>398</v>
      </c>
      <c r="AC74" t="s">
        <v>1083</v>
      </c>
      <c r="AD74" t="s">
        <v>708</v>
      </c>
      <c r="AE74">
        <v>3</v>
      </c>
      <c r="AF74">
        <v>1</v>
      </c>
      <c r="AG74">
        <v>19</v>
      </c>
      <c r="AH74">
        <v>5</v>
      </c>
      <c r="AI74">
        <v>1</v>
      </c>
      <c r="AJ74" t="s">
        <v>954</v>
      </c>
      <c r="AK74">
        <v>4</v>
      </c>
      <c r="AN74">
        <v>0</v>
      </c>
      <c r="AO74" t="s">
        <v>711</v>
      </c>
      <c r="AP74" t="s">
        <v>761</v>
      </c>
    </row>
    <row r="75" spans="1:42" x14ac:dyDescent="0.2">
      <c r="A75">
        <v>74</v>
      </c>
      <c r="B75" t="s">
        <v>1082</v>
      </c>
      <c r="C75" t="s">
        <v>602</v>
      </c>
      <c r="D75" t="s">
        <v>603</v>
      </c>
      <c r="E75" t="s">
        <v>485</v>
      </c>
      <c r="F75" t="s">
        <v>616</v>
      </c>
      <c r="G75">
        <v>7</v>
      </c>
      <c r="H75" t="s">
        <v>849</v>
      </c>
      <c r="I75" t="s">
        <v>120</v>
      </c>
      <c r="J75" t="s">
        <v>144</v>
      </c>
      <c r="K75">
        <v>19</v>
      </c>
      <c r="L75">
        <v>6</v>
      </c>
      <c r="M75">
        <v>1</v>
      </c>
      <c r="AA75" t="s">
        <v>709</v>
      </c>
      <c r="AB75" t="s">
        <v>398</v>
      </c>
      <c r="AC75" t="s">
        <v>1083</v>
      </c>
      <c r="AD75" t="s">
        <v>708</v>
      </c>
      <c r="AE75">
        <v>3</v>
      </c>
      <c r="AF75">
        <v>1</v>
      </c>
      <c r="AG75">
        <v>19</v>
      </c>
      <c r="AH75">
        <v>6</v>
      </c>
      <c r="AI75">
        <v>1</v>
      </c>
      <c r="AJ75" t="s">
        <v>955</v>
      </c>
      <c r="AK75">
        <v>4</v>
      </c>
      <c r="AN75">
        <v>0</v>
      </c>
      <c r="AO75" t="s">
        <v>711</v>
      </c>
      <c r="AP75" t="s">
        <v>762</v>
      </c>
    </row>
    <row r="76" spans="1:42" x14ac:dyDescent="0.2">
      <c r="A76">
        <v>75</v>
      </c>
      <c r="B76" t="s">
        <v>1082</v>
      </c>
      <c r="C76" t="s">
        <v>602</v>
      </c>
      <c r="D76" t="s">
        <v>603</v>
      </c>
      <c r="E76" t="s">
        <v>485</v>
      </c>
      <c r="F76" t="s">
        <v>616</v>
      </c>
      <c r="G76">
        <v>7</v>
      </c>
      <c r="H76" t="s">
        <v>850</v>
      </c>
      <c r="I76" t="s">
        <v>120</v>
      </c>
      <c r="J76" t="s">
        <v>144</v>
      </c>
      <c r="K76">
        <v>19</v>
      </c>
      <c r="L76">
        <v>7</v>
      </c>
      <c r="M76">
        <v>1</v>
      </c>
      <c r="AA76" t="s">
        <v>709</v>
      </c>
      <c r="AB76" t="s">
        <v>398</v>
      </c>
      <c r="AC76" t="s">
        <v>1083</v>
      </c>
      <c r="AD76" t="s">
        <v>708</v>
      </c>
      <c r="AE76">
        <v>3</v>
      </c>
      <c r="AF76">
        <v>1</v>
      </c>
      <c r="AG76">
        <v>19</v>
      </c>
      <c r="AH76">
        <v>7</v>
      </c>
      <c r="AI76">
        <v>1</v>
      </c>
      <c r="AJ76" t="s">
        <v>956</v>
      </c>
      <c r="AK76">
        <v>4</v>
      </c>
      <c r="AN76">
        <v>0</v>
      </c>
      <c r="AO76" t="s">
        <v>711</v>
      </c>
      <c r="AP76" t="s">
        <v>763</v>
      </c>
    </row>
    <row r="77" spans="1:42" x14ac:dyDescent="0.2">
      <c r="A77">
        <v>76</v>
      </c>
      <c r="B77" t="s">
        <v>1082</v>
      </c>
      <c r="C77" t="s">
        <v>602</v>
      </c>
      <c r="D77" t="s">
        <v>603</v>
      </c>
      <c r="E77" t="s">
        <v>485</v>
      </c>
      <c r="F77" t="s">
        <v>616</v>
      </c>
      <c r="G77">
        <v>7</v>
      </c>
      <c r="H77" t="s">
        <v>851</v>
      </c>
      <c r="I77" t="s">
        <v>120</v>
      </c>
      <c r="J77" t="s">
        <v>144</v>
      </c>
      <c r="K77">
        <v>20</v>
      </c>
      <c r="L77">
        <v>8</v>
      </c>
      <c r="M77">
        <v>1</v>
      </c>
      <c r="AA77" t="s">
        <v>709</v>
      </c>
      <c r="AB77" t="s">
        <v>398</v>
      </c>
      <c r="AC77" t="s">
        <v>1083</v>
      </c>
      <c r="AD77" t="s">
        <v>708</v>
      </c>
      <c r="AE77">
        <v>3</v>
      </c>
      <c r="AF77">
        <v>1</v>
      </c>
      <c r="AG77">
        <v>20</v>
      </c>
      <c r="AH77">
        <v>8</v>
      </c>
      <c r="AI77">
        <v>1</v>
      </c>
      <c r="AJ77" t="s">
        <v>957</v>
      </c>
      <c r="AK77">
        <v>4</v>
      </c>
      <c r="AN77">
        <v>0</v>
      </c>
      <c r="AO77" t="s">
        <v>711</v>
      </c>
      <c r="AP77" t="s">
        <v>764</v>
      </c>
    </row>
    <row r="78" spans="1:42" x14ac:dyDescent="0.2">
      <c r="A78">
        <v>77</v>
      </c>
      <c r="B78" t="s">
        <v>1082</v>
      </c>
      <c r="C78" t="s">
        <v>602</v>
      </c>
      <c r="D78" t="s">
        <v>603</v>
      </c>
      <c r="E78" t="s">
        <v>485</v>
      </c>
      <c r="F78" t="s">
        <v>616</v>
      </c>
      <c r="G78">
        <v>7</v>
      </c>
      <c r="H78" t="s">
        <v>852</v>
      </c>
      <c r="I78" t="s">
        <v>120</v>
      </c>
      <c r="J78" t="s">
        <v>144</v>
      </c>
      <c r="K78">
        <v>20</v>
      </c>
      <c r="L78">
        <v>9</v>
      </c>
      <c r="M78">
        <v>1</v>
      </c>
      <c r="AA78" t="s">
        <v>709</v>
      </c>
      <c r="AB78" t="s">
        <v>398</v>
      </c>
      <c r="AC78" t="s">
        <v>1083</v>
      </c>
      <c r="AD78" t="s">
        <v>708</v>
      </c>
      <c r="AE78">
        <v>3</v>
      </c>
      <c r="AF78">
        <v>1</v>
      </c>
      <c r="AG78">
        <v>20</v>
      </c>
      <c r="AH78">
        <v>9</v>
      </c>
      <c r="AI78">
        <v>1</v>
      </c>
      <c r="AJ78" t="s">
        <v>958</v>
      </c>
      <c r="AK78">
        <v>4</v>
      </c>
      <c r="AN78">
        <v>0</v>
      </c>
      <c r="AO78" t="s">
        <v>711</v>
      </c>
      <c r="AP78" t="s">
        <v>765</v>
      </c>
    </row>
    <row r="79" spans="1:42" x14ac:dyDescent="0.2">
      <c r="A79">
        <v>78</v>
      </c>
      <c r="B79" t="s">
        <v>1082</v>
      </c>
      <c r="C79" t="s">
        <v>602</v>
      </c>
      <c r="D79" t="s">
        <v>603</v>
      </c>
      <c r="E79" t="s">
        <v>485</v>
      </c>
      <c r="F79" t="s">
        <v>616</v>
      </c>
      <c r="G79">
        <v>7</v>
      </c>
      <c r="H79" t="s">
        <v>853</v>
      </c>
      <c r="I79" t="s">
        <v>120</v>
      </c>
      <c r="J79" t="s">
        <v>144</v>
      </c>
      <c r="K79">
        <v>20</v>
      </c>
      <c r="L79">
        <v>10</v>
      </c>
      <c r="M79">
        <v>1</v>
      </c>
      <c r="AA79" t="s">
        <v>709</v>
      </c>
      <c r="AB79" t="s">
        <v>398</v>
      </c>
      <c r="AC79" t="s">
        <v>1083</v>
      </c>
      <c r="AD79" t="s">
        <v>708</v>
      </c>
      <c r="AE79">
        <v>3</v>
      </c>
      <c r="AF79">
        <v>1</v>
      </c>
      <c r="AG79">
        <v>20</v>
      </c>
      <c r="AH79">
        <v>10</v>
      </c>
      <c r="AI79">
        <v>1</v>
      </c>
      <c r="AJ79" t="s">
        <v>959</v>
      </c>
      <c r="AK79">
        <v>4</v>
      </c>
      <c r="AN79">
        <v>0</v>
      </c>
      <c r="AO79" t="s">
        <v>711</v>
      </c>
      <c r="AP79" t="s">
        <v>766</v>
      </c>
    </row>
    <row r="80" spans="1:42" x14ac:dyDescent="0.2">
      <c r="A80">
        <v>79</v>
      </c>
      <c r="B80" t="s">
        <v>1082</v>
      </c>
      <c r="C80" t="s">
        <v>602</v>
      </c>
      <c r="D80" t="s">
        <v>603</v>
      </c>
      <c r="E80" t="s">
        <v>485</v>
      </c>
      <c r="F80" t="s">
        <v>616</v>
      </c>
      <c r="G80">
        <v>7</v>
      </c>
      <c r="H80" t="s">
        <v>854</v>
      </c>
      <c r="I80" t="s">
        <v>120</v>
      </c>
      <c r="J80" t="s">
        <v>144</v>
      </c>
      <c r="K80">
        <v>20</v>
      </c>
      <c r="L80">
        <v>11</v>
      </c>
      <c r="M80">
        <v>1</v>
      </c>
      <c r="AA80" t="s">
        <v>709</v>
      </c>
      <c r="AB80" t="s">
        <v>398</v>
      </c>
      <c r="AC80" t="s">
        <v>1083</v>
      </c>
      <c r="AD80" t="s">
        <v>708</v>
      </c>
      <c r="AE80">
        <v>3</v>
      </c>
      <c r="AF80">
        <v>1</v>
      </c>
      <c r="AG80">
        <v>20</v>
      </c>
      <c r="AH80">
        <v>11</v>
      </c>
      <c r="AI80">
        <v>1</v>
      </c>
      <c r="AJ80" t="s">
        <v>960</v>
      </c>
      <c r="AK80">
        <v>4</v>
      </c>
      <c r="AN80">
        <v>0</v>
      </c>
      <c r="AO80" t="s">
        <v>711</v>
      </c>
      <c r="AP80" t="s">
        <v>767</v>
      </c>
    </row>
    <row r="81" spans="1:42" x14ac:dyDescent="0.2">
      <c r="A81">
        <v>80</v>
      </c>
      <c r="B81" t="s">
        <v>1082</v>
      </c>
      <c r="C81" t="s">
        <v>602</v>
      </c>
      <c r="D81" t="s">
        <v>603</v>
      </c>
      <c r="E81" t="s">
        <v>485</v>
      </c>
      <c r="F81" t="s">
        <v>616</v>
      </c>
      <c r="G81">
        <v>7</v>
      </c>
      <c r="H81" t="s">
        <v>855</v>
      </c>
      <c r="I81" t="s">
        <v>120</v>
      </c>
      <c r="J81" t="s">
        <v>144</v>
      </c>
      <c r="K81">
        <v>20</v>
      </c>
      <c r="L81">
        <v>12</v>
      </c>
      <c r="M81">
        <v>1</v>
      </c>
      <c r="AA81" t="s">
        <v>709</v>
      </c>
      <c r="AB81" t="s">
        <v>398</v>
      </c>
      <c r="AC81" t="s">
        <v>1083</v>
      </c>
      <c r="AD81" t="s">
        <v>708</v>
      </c>
      <c r="AE81">
        <v>3</v>
      </c>
      <c r="AF81">
        <v>1</v>
      </c>
      <c r="AG81">
        <v>20</v>
      </c>
      <c r="AH81">
        <v>12</v>
      </c>
      <c r="AI81">
        <v>1</v>
      </c>
      <c r="AJ81" t="s">
        <v>961</v>
      </c>
      <c r="AK81">
        <v>4</v>
      </c>
      <c r="AN81">
        <v>0</v>
      </c>
      <c r="AO81" t="s">
        <v>711</v>
      </c>
      <c r="AP81" t="s">
        <v>768</v>
      </c>
    </row>
    <row r="82" spans="1:42" x14ac:dyDescent="0.2">
      <c r="A82">
        <v>81</v>
      </c>
      <c r="B82" t="s">
        <v>1082</v>
      </c>
      <c r="C82" t="s">
        <v>602</v>
      </c>
      <c r="D82" t="s">
        <v>603</v>
      </c>
      <c r="E82" t="s">
        <v>485</v>
      </c>
      <c r="F82" t="s">
        <v>616</v>
      </c>
      <c r="G82">
        <v>7</v>
      </c>
      <c r="H82" t="s">
        <v>856</v>
      </c>
      <c r="I82" t="s">
        <v>120</v>
      </c>
      <c r="J82" t="s">
        <v>144</v>
      </c>
      <c r="K82">
        <v>20</v>
      </c>
      <c r="L82">
        <v>13</v>
      </c>
      <c r="M82">
        <v>1</v>
      </c>
      <c r="AA82" t="s">
        <v>709</v>
      </c>
      <c r="AB82" t="s">
        <v>398</v>
      </c>
      <c r="AC82" t="s">
        <v>1083</v>
      </c>
      <c r="AD82" t="s">
        <v>708</v>
      </c>
      <c r="AE82">
        <v>3</v>
      </c>
      <c r="AF82">
        <v>1</v>
      </c>
      <c r="AG82">
        <v>20</v>
      </c>
      <c r="AH82">
        <v>13</v>
      </c>
      <c r="AI82">
        <v>1</v>
      </c>
      <c r="AJ82" t="s">
        <v>962</v>
      </c>
      <c r="AK82">
        <v>4</v>
      </c>
      <c r="AN82">
        <v>0</v>
      </c>
      <c r="AO82" t="s">
        <v>711</v>
      </c>
      <c r="AP82" t="s">
        <v>769</v>
      </c>
    </row>
    <row r="83" spans="1:42" x14ac:dyDescent="0.2">
      <c r="A83">
        <v>82</v>
      </c>
      <c r="B83" t="s">
        <v>1082</v>
      </c>
      <c r="C83" t="s">
        <v>602</v>
      </c>
      <c r="D83" t="s">
        <v>603</v>
      </c>
      <c r="E83" t="s">
        <v>485</v>
      </c>
      <c r="F83" t="s">
        <v>616</v>
      </c>
      <c r="G83">
        <v>7</v>
      </c>
      <c r="H83" t="s">
        <v>857</v>
      </c>
      <c r="I83" t="s">
        <v>120</v>
      </c>
      <c r="J83" t="s">
        <v>144</v>
      </c>
      <c r="K83">
        <v>20</v>
      </c>
      <c r="L83">
        <v>14</v>
      </c>
      <c r="M83">
        <v>1</v>
      </c>
      <c r="AA83" t="s">
        <v>709</v>
      </c>
      <c r="AB83" t="s">
        <v>398</v>
      </c>
      <c r="AC83" t="s">
        <v>1083</v>
      </c>
      <c r="AD83" t="s">
        <v>708</v>
      </c>
      <c r="AE83">
        <v>3</v>
      </c>
      <c r="AF83">
        <v>1</v>
      </c>
      <c r="AG83">
        <v>20</v>
      </c>
      <c r="AH83">
        <v>14</v>
      </c>
      <c r="AI83">
        <v>1</v>
      </c>
      <c r="AJ83" t="s">
        <v>963</v>
      </c>
      <c r="AK83">
        <v>4</v>
      </c>
      <c r="AN83">
        <v>0</v>
      </c>
      <c r="AO83" t="s">
        <v>711</v>
      </c>
      <c r="AP83" t="s">
        <v>770</v>
      </c>
    </row>
    <row r="84" spans="1:42" x14ac:dyDescent="0.2">
      <c r="A84">
        <v>83</v>
      </c>
      <c r="B84" t="s">
        <v>1082</v>
      </c>
      <c r="C84" t="s">
        <v>602</v>
      </c>
      <c r="D84" t="s">
        <v>603</v>
      </c>
      <c r="E84" t="s">
        <v>485</v>
      </c>
      <c r="F84" t="s">
        <v>618</v>
      </c>
      <c r="G84">
        <v>8</v>
      </c>
      <c r="H84" t="s">
        <v>835</v>
      </c>
      <c r="I84" t="s">
        <v>120</v>
      </c>
      <c r="J84" t="s">
        <v>144</v>
      </c>
      <c r="K84">
        <v>21</v>
      </c>
      <c r="L84">
        <v>8</v>
      </c>
      <c r="M84">
        <v>1</v>
      </c>
      <c r="AA84" t="s">
        <v>709</v>
      </c>
      <c r="AB84" t="s">
        <v>398</v>
      </c>
      <c r="AC84" t="s">
        <v>1083</v>
      </c>
      <c r="AD84" t="s">
        <v>708</v>
      </c>
      <c r="AE84">
        <v>3</v>
      </c>
      <c r="AF84">
        <v>1</v>
      </c>
      <c r="AG84">
        <v>21</v>
      </c>
      <c r="AH84">
        <v>8</v>
      </c>
      <c r="AI84">
        <v>1</v>
      </c>
      <c r="AJ84" t="s">
        <v>964</v>
      </c>
      <c r="AK84">
        <v>4</v>
      </c>
      <c r="AN84">
        <v>0</v>
      </c>
      <c r="AO84" t="s">
        <v>711</v>
      </c>
      <c r="AP84" t="s">
        <v>748</v>
      </c>
    </row>
    <row r="85" spans="1:42" x14ac:dyDescent="0.2">
      <c r="A85">
        <v>84</v>
      </c>
      <c r="B85" t="s">
        <v>1082</v>
      </c>
      <c r="C85" t="s">
        <v>602</v>
      </c>
      <c r="D85" t="s">
        <v>603</v>
      </c>
      <c r="E85" t="s">
        <v>485</v>
      </c>
      <c r="F85" t="s">
        <v>618</v>
      </c>
      <c r="G85">
        <v>8</v>
      </c>
      <c r="H85" t="s">
        <v>836</v>
      </c>
      <c r="I85" t="s">
        <v>120</v>
      </c>
      <c r="J85" t="s">
        <v>144</v>
      </c>
      <c r="K85">
        <v>21</v>
      </c>
      <c r="L85">
        <v>9</v>
      </c>
      <c r="M85">
        <v>1</v>
      </c>
      <c r="AA85" t="s">
        <v>709</v>
      </c>
      <c r="AB85" t="s">
        <v>398</v>
      </c>
      <c r="AC85" t="s">
        <v>1083</v>
      </c>
      <c r="AD85" t="s">
        <v>708</v>
      </c>
      <c r="AE85">
        <v>3</v>
      </c>
      <c r="AF85">
        <v>1</v>
      </c>
      <c r="AG85">
        <v>21</v>
      </c>
      <c r="AH85">
        <v>9</v>
      </c>
      <c r="AI85">
        <v>1</v>
      </c>
      <c r="AJ85" t="s">
        <v>965</v>
      </c>
      <c r="AK85">
        <v>4</v>
      </c>
      <c r="AN85">
        <v>0</v>
      </c>
      <c r="AO85" t="s">
        <v>711</v>
      </c>
      <c r="AP85" t="s">
        <v>749</v>
      </c>
    </row>
    <row r="86" spans="1:42" x14ac:dyDescent="0.2">
      <c r="A86">
        <v>85</v>
      </c>
      <c r="B86" t="s">
        <v>1082</v>
      </c>
      <c r="C86" t="s">
        <v>602</v>
      </c>
      <c r="D86" t="s">
        <v>603</v>
      </c>
      <c r="E86" t="s">
        <v>485</v>
      </c>
      <c r="F86" t="s">
        <v>618</v>
      </c>
      <c r="G86">
        <v>8</v>
      </c>
      <c r="H86" t="s">
        <v>838</v>
      </c>
      <c r="I86" t="s">
        <v>120</v>
      </c>
      <c r="J86" t="s">
        <v>144</v>
      </c>
      <c r="K86">
        <v>21</v>
      </c>
      <c r="L86">
        <v>10</v>
      </c>
      <c r="M86">
        <v>1</v>
      </c>
      <c r="AA86" t="s">
        <v>709</v>
      </c>
      <c r="AB86" t="s">
        <v>398</v>
      </c>
      <c r="AC86" t="s">
        <v>1083</v>
      </c>
      <c r="AD86" t="s">
        <v>708</v>
      </c>
      <c r="AE86">
        <v>3</v>
      </c>
      <c r="AF86">
        <v>1</v>
      </c>
      <c r="AG86">
        <v>21</v>
      </c>
      <c r="AH86">
        <v>10</v>
      </c>
      <c r="AI86">
        <v>1</v>
      </c>
      <c r="AJ86" t="s">
        <v>966</v>
      </c>
      <c r="AK86">
        <v>4</v>
      </c>
      <c r="AN86">
        <v>0</v>
      </c>
      <c r="AO86" t="s">
        <v>711</v>
      </c>
      <c r="AP86" t="s">
        <v>750</v>
      </c>
    </row>
    <row r="87" spans="1:42" x14ac:dyDescent="0.2">
      <c r="A87">
        <v>86</v>
      </c>
      <c r="B87" t="s">
        <v>1082</v>
      </c>
      <c r="C87" t="s">
        <v>602</v>
      </c>
      <c r="D87" t="s">
        <v>603</v>
      </c>
      <c r="E87" t="s">
        <v>485</v>
      </c>
      <c r="F87" t="s">
        <v>618</v>
      </c>
      <c r="G87">
        <v>8</v>
      </c>
      <c r="H87" t="s">
        <v>837</v>
      </c>
      <c r="I87" t="s">
        <v>120</v>
      </c>
      <c r="J87" t="s">
        <v>144</v>
      </c>
      <c r="K87">
        <v>21</v>
      </c>
      <c r="L87">
        <v>11</v>
      </c>
      <c r="M87">
        <v>1</v>
      </c>
      <c r="AA87" t="s">
        <v>709</v>
      </c>
      <c r="AB87" t="s">
        <v>398</v>
      </c>
      <c r="AC87" t="s">
        <v>1083</v>
      </c>
      <c r="AD87" t="s">
        <v>708</v>
      </c>
      <c r="AE87">
        <v>3</v>
      </c>
      <c r="AF87">
        <v>1</v>
      </c>
      <c r="AG87">
        <v>21</v>
      </c>
      <c r="AH87">
        <v>11</v>
      </c>
      <c r="AI87">
        <v>1</v>
      </c>
      <c r="AJ87" t="s">
        <v>967</v>
      </c>
      <c r="AK87">
        <v>4</v>
      </c>
      <c r="AN87">
        <v>0</v>
      </c>
      <c r="AO87" t="s">
        <v>711</v>
      </c>
      <c r="AP87" t="s">
        <v>751</v>
      </c>
    </row>
    <row r="88" spans="1:42" x14ac:dyDescent="0.2">
      <c r="A88">
        <v>87</v>
      </c>
      <c r="B88" t="s">
        <v>1082</v>
      </c>
      <c r="C88" t="s">
        <v>602</v>
      </c>
      <c r="D88" t="s">
        <v>603</v>
      </c>
      <c r="E88" t="s">
        <v>485</v>
      </c>
      <c r="F88" t="s">
        <v>618</v>
      </c>
      <c r="G88">
        <v>8</v>
      </c>
      <c r="H88" t="s">
        <v>839</v>
      </c>
      <c r="I88" t="s">
        <v>120</v>
      </c>
      <c r="J88" t="s">
        <v>144</v>
      </c>
      <c r="K88">
        <v>21</v>
      </c>
      <c r="L88">
        <v>12</v>
      </c>
      <c r="M88">
        <v>1</v>
      </c>
      <c r="AA88" t="s">
        <v>709</v>
      </c>
      <c r="AB88" t="s">
        <v>398</v>
      </c>
      <c r="AC88" t="s">
        <v>1083</v>
      </c>
      <c r="AD88" t="s">
        <v>708</v>
      </c>
      <c r="AE88">
        <v>3</v>
      </c>
      <c r="AF88">
        <v>1</v>
      </c>
      <c r="AG88">
        <v>21</v>
      </c>
      <c r="AH88">
        <v>12</v>
      </c>
      <c r="AI88">
        <v>1</v>
      </c>
      <c r="AJ88" t="s">
        <v>968</v>
      </c>
      <c r="AK88">
        <v>4</v>
      </c>
      <c r="AN88">
        <v>0</v>
      </c>
      <c r="AO88" t="s">
        <v>711</v>
      </c>
      <c r="AP88" t="s">
        <v>752</v>
      </c>
    </row>
    <row r="89" spans="1:42" x14ac:dyDescent="0.2">
      <c r="A89">
        <v>88</v>
      </c>
      <c r="B89" t="s">
        <v>1082</v>
      </c>
      <c r="C89" t="s">
        <v>602</v>
      </c>
      <c r="D89" t="s">
        <v>603</v>
      </c>
      <c r="E89" t="s">
        <v>485</v>
      </c>
      <c r="F89" t="s">
        <v>618</v>
      </c>
      <c r="G89">
        <v>8</v>
      </c>
      <c r="H89" t="s">
        <v>840</v>
      </c>
      <c r="I89" t="s">
        <v>120</v>
      </c>
      <c r="J89" t="s">
        <v>144</v>
      </c>
      <c r="K89">
        <v>21</v>
      </c>
      <c r="L89">
        <v>13</v>
      </c>
      <c r="M89">
        <v>1</v>
      </c>
      <c r="AA89" t="s">
        <v>709</v>
      </c>
      <c r="AB89" t="s">
        <v>398</v>
      </c>
      <c r="AC89" t="s">
        <v>1083</v>
      </c>
      <c r="AD89" t="s">
        <v>708</v>
      </c>
      <c r="AE89">
        <v>3</v>
      </c>
      <c r="AF89">
        <v>1</v>
      </c>
      <c r="AG89">
        <v>21</v>
      </c>
      <c r="AH89">
        <v>13</v>
      </c>
      <c r="AI89">
        <v>1</v>
      </c>
      <c r="AJ89" t="s">
        <v>969</v>
      </c>
      <c r="AK89">
        <v>4</v>
      </c>
      <c r="AN89">
        <v>0</v>
      </c>
      <c r="AO89" t="s">
        <v>711</v>
      </c>
      <c r="AP89" t="s">
        <v>753</v>
      </c>
    </row>
    <row r="90" spans="1:42" x14ac:dyDescent="0.2">
      <c r="A90">
        <v>89</v>
      </c>
      <c r="B90" t="s">
        <v>1082</v>
      </c>
      <c r="C90" t="s">
        <v>602</v>
      </c>
      <c r="D90" t="s">
        <v>603</v>
      </c>
      <c r="E90" t="s">
        <v>485</v>
      </c>
      <c r="F90" t="s">
        <v>618</v>
      </c>
      <c r="G90">
        <v>8</v>
      </c>
      <c r="H90" t="s">
        <v>841</v>
      </c>
      <c r="I90" t="s">
        <v>120</v>
      </c>
      <c r="J90" t="s">
        <v>144</v>
      </c>
      <c r="K90">
        <v>21</v>
      </c>
      <c r="L90">
        <v>14</v>
      </c>
      <c r="M90">
        <v>1</v>
      </c>
      <c r="AA90" t="s">
        <v>709</v>
      </c>
      <c r="AB90" t="s">
        <v>398</v>
      </c>
      <c r="AC90" t="s">
        <v>1083</v>
      </c>
      <c r="AD90" t="s">
        <v>708</v>
      </c>
      <c r="AE90">
        <v>3</v>
      </c>
      <c r="AF90">
        <v>1</v>
      </c>
      <c r="AG90">
        <v>21</v>
      </c>
      <c r="AH90">
        <v>14</v>
      </c>
      <c r="AI90">
        <v>1</v>
      </c>
      <c r="AJ90" t="s">
        <v>970</v>
      </c>
      <c r="AK90">
        <v>4</v>
      </c>
      <c r="AN90">
        <v>0</v>
      </c>
      <c r="AO90" t="s">
        <v>711</v>
      </c>
      <c r="AP90" t="s">
        <v>754</v>
      </c>
    </row>
    <row r="91" spans="1:42" x14ac:dyDescent="0.2">
      <c r="A91">
        <v>90</v>
      </c>
      <c r="B91" t="s">
        <v>1082</v>
      </c>
      <c r="C91" t="s">
        <v>602</v>
      </c>
      <c r="D91" t="s">
        <v>603</v>
      </c>
      <c r="E91" t="s">
        <v>485</v>
      </c>
      <c r="F91" t="s">
        <v>618</v>
      </c>
      <c r="G91">
        <v>8</v>
      </c>
      <c r="H91" t="s">
        <v>842</v>
      </c>
      <c r="I91" t="s">
        <v>120</v>
      </c>
      <c r="J91" t="s">
        <v>144</v>
      </c>
      <c r="K91">
        <v>21</v>
      </c>
      <c r="L91">
        <v>15</v>
      </c>
      <c r="M91">
        <v>1</v>
      </c>
      <c r="AA91" t="s">
        <v>709</v>
      </c>
      <c r="AB91" t="s">
        <v>398</v>
      </c>
      <c r="AC91" t="s">
        <v>1083</v>
      </c>
      <c r="AD91" t="s">
        <v>708</v>
      </c>
      <c r="AE91">
        <v>3</v>
      </c>
      <c r="AF91">
        <v>1</v>
      </c>
      <c r="AG91">
        <v>21</v>
      </c>
      <c r="AH91">
        <v>15</v>
      </c>
      <c r="AI91">
        <v>1</v>
      </c>
      <c r="AJ91" t="s">
        <v>971</v>
      </c>
      <c r="AK91">
        <v>4</v>
      </c>
      <c r="AN91">
        <v>0</v>
      </c>
      <c r="AO91" t="s">
        <v>711</v>
      </c>
      <c r="AP91" t="s">
        <v>755</v>
      </c>
    </row>
    <row r="92" spans="1:42" x14ac:dyDescent="0.2">
      <c r="A92">
        <v>91</v>
      </c>
      <c r="B92" t="s">
        <v>1082</v>
      </c>
      <c r="C92" t="s">
        <v>602</v>
      </c>
      <c r="D92" t="s">
        <v>603</v>
      </c>
      <c r="E92" t="s">
        <v>485</v>
      </c>
      <c r="F92" t="s">
        <v>618</v>
      </c>
      <c r="G92">
        <v>8</v>
      </c>
      <c r="H92" t="s">
        <v>843</v>
      </c>
      <c r="I92" t="s">
        <v>120</v>
      </c>
      <c r="J92" t="s">
        <v>144</v>
      </c>
      <c r="K92">
        <v>21</v>
      </c>
      <c r="L92">
        <v>0</v>
      </c>
      <c r="M92">
        <v>1</v>
      </c>
      <c r="AA92" t="s">
        <v>709</v>
      </c>
      <c r="AB92" t="s">
        <v>398</v>
      </c>
      <c r="AC92" t="s">
        <v>1083</v>
      </c>
      <c r="AD92" t="s">
        <v>708</v>
      </c>
      <c r="AE92">
        <v>3</v>
      </c>
      <c r="AF92">
        <v>1</v>
      </c>
      <c r="AG92">
        <v>21</v>
      </c>
      <c r="AH92">
        <v>0</v>
      </c>
      <c r="AI92">
        <v>1</v>
      </c>
      <c r="AJ92" t="s">
        <v>972</v>
      </c>
      <c r="AK92">
        <v>4</v>
      </c>
      <c r="AN92">
        <v>0</v>
      </c>
      <c r="AO92" t="s">
        <v>711</v>
      </c>
      <c r="AP92" t="s">
        <v>756</v>
      </c>
    </row>
    <row r="93" spans="1:42" x14ac:dyDescent="0.2">
      <c r="A93">
        <v>92</v>
      </c>
      <c r="B93" t="s">
        <v>1082</v>
      </c>
      <c r="C93" t="s">
        <v>602</v>
      </c>
      <c r="D93" t="s">
        <v>603</v>
      </c>
      <c r="E93" t="s">
        <v>485</v>
      </c>
      <c r="F93" t="s">
        <v>618</v>
      </c>
      <c r="G93">
        <v>8</v>
      </c>
      <c r="H93" t="s">
        <v>844</v>
      </c>
      <c r="I93" t="s">
        <v>120</v>
      </c>
      <c r="J93" t="s">
        <v>144</v>
      </c>
      <c r="K93">
        <v>21</v>
      </c>
      <c r="L93">
        <v>1</v>
      </c>
      <c r="M93">
        <v>1</v>
      </c>
      <c r="AA93" t="s">
        <v>709</v>
      </c>
      <c r="AB93" t="s">
        <v>398</v>
      </c>
      <c r="AC93" t="s">
        <v>1083</v>
      </c>
      <c r="AD93" t="s">
        <v>708</v>
      </c>
      <c r="AE93">
        <v>3</v>
      </c>
      <c r="AF93">
        <v>1</v>
      </c>
      <c r="AG93">
        <v>21</v>
      </c>
      <c r="AH93">
        <v>1</v>
      </c>
      <c r="AI93">
        <v>1</v>
      </c>
      <c r="AJ93" t="s">
        <v>973</v>
      </c>
      <c r="AK93">
        <v>4</v>
      </c>
      <c r="AN93">
        <v>0</v>
      </c>
      <c r="AO93" t="s">
        <v>711</v>
      </c>
      <c r="AP93" t="s">
        <v>757</v>
      </c>
    </row>
    <row r="94" spans="1:42" x14ac:dyDescent="0.2">
      <c r="A94">
        <v>93</v>
      </c>
      <c r="B94" t="s">
        <v>1082</v>
      </c>
      <c r="C94" t="s">
        <v>602</v>
      </c>
      <c r="D94" t="s">
        <v>603</v>
      </c>
      <c r="E94" t="s">
        <v>485</v>
      </c>
      <c r="F94" t="s">
        <v>618</v>
      </c>
      <c r="G94">
        <v>8</v>
      </c>
      <c r="H94" t="s">
        <v>845</v>
      </c>
      <c r="I94" t="s">
        <v>120</v>
      </c>
      <c r="J94" t="s">
        <v>144</v>
      </c>
      <c r="K94">
        <v>21</v>
      </c>
      <c r="L94">
        <v>2</v>
      </c>
      <c r="M94">
        <v>1</v>
      </c>
      <c r="AA94" t="s">
        <v>709</v>
      </c>
      <c r="AB94" t="s">
        <v>398</v>
      </c>
      <c r="AC94" t="s">
        <v>1083</v>
      </c>
      <c r="AD94" t="s">
        <v>708</v>
      </c>
      <c r="AE94">
        <v>3</v>
      </c>
      <c r="AF94">
        <v>1</v>
      </c>
      <c r="AG94">
        <v>21</v>
      </c>
      <c r="AH94">
        <v>2</v>
      </c>
      <c r="AI94">
        <v>1</v>
      </c>
      <c r="AJ94" t="s">
        <v>974</v>
      </c>
      <c r="AK94">
        <v>4</v>
      </c>
      <c r="AN94">
        <v>0</v>
      </c>
      <c r="AO94" t="s">
        <v>711</v>
      </c>
      <c r="AP94" t="s">
        <v>758</v>
      </c>
    </row>
    <row r="95" spans="1:42" x14ac:dyDescent="0.2">
      <c r="A95">
        <v>94</v>
      </c>
      <c r="B95" t="s">
        <v>1082</v>
      </c>
      <c r="C95" t="s">
        <v>602</v>
      </c>
      <c r="D95" t="s">
        <v>603</v>
      </c>
      <c r="E95" t="s">
        <v>485</v>
      </c>
      <c r="F95" t="s">
        <v>618</v>
      </c>
      <c r="G95">
        <v>8</v>
      </c>
      <c r="H95" t="s">
        <v>846</v>
      </c>
      <c r="I95" t="s">
        <v>120</v>
      </c>
      <c r="J95" t="s">
        <v>144</v>
      </c>
      <c r="K95">
        <v>21</v>
      </c>
      <c r="L95">
        <v>3</v>
      </c>
      <c r="M95">
        <v>1</v>
      </c>
      <c r="AA95" t="s">
        <v>709</v>
      </c>
      <c r="AB95" t="s">
        <v>398</v>
      </c>
      <c r="AC95" t="s">
        <v>1083</v>
      </c>
      <c r="AD95" t="s">
        <v>708</v>
      </c>
      <c r="AE95">
        <v>3</v>
      </c>
      <c r="AF95">
        <v>1</v>
      </c>
      <c r="AG95">
        <v>21</v>
      </c>
      <c r="AH95">
        <v>3</v>
      </c>
      <c r="AI95">
        <v>1</v>
      </c>
      <c r="AJ95" t="s">
        <v>975</v>
      </c>
      <c r="AK95">
        <v>4</v>
      </c>
      <c r="AN95">
        <v>0</v>
      </c>
      <c r="AO95" t="s">
        <v>711</v>
      </c>
      <c r="AP95" t="s">
        <v>759</v>
      </c>
    </row>
    <row r="96" spans="1:42" x14ac:dyDescent="0.2">
      <c r="A96">
        <v>95</v>
      </c>
      <c r="B96" t="s">
        <v>1082</v>
      </c>
      <c r="C96" t="s">
        <v>602</v>
      </c>
      <c r="D96" t="s">
        <v>603</v>
      </c>
      <c r="E96" t="s">
        <v>485</v>
      </c>
      <c r="F96" t="s">
        <v>618</v>
      </c>
      <c r="G96">
        <v>8</v>
      </c>
      <c r="H96" t="s">
        <v>847</v>
      </c>
      <c r="I96" t="s">
        <v>120</v>
      </c>
      <c r="J96" t="s">
        <v>144</v>
      </c>
      <c r="K96">
        <v>21</v>
      </c>
      <c r="L96">
        <v>4</v>
      </c>
      <c r="M96">
        <v>1</v>
      </c>
      <c r="AA96" t="s">
        <v>709</v>
      </c>
      <c r="AB96" t="s">
        <v>398</v>
      </c>
      <c r="AC96" t="s">
        <v>1083</v>
      </c>
      <c r="AD96" t="s">
        <v>708</v>
      </c>
      <c r="AE96">
        <v>3</v>
      </c>
      <c r="AF96">
        <v>1</v>
      </c>
      <c r="AG96">
        <v>21</v>
      </c>
      <c r="AH96">
        <v>4</v>
      </c>
      <c r="AI96">
        <v>1</v>
      </c>
      <c r="AJ96" t="s">
        <v>976</v>
      </c>
      <c r="AK96">
        <v>4</v>
      </c>
      <c r="AN96">
        <v>0</v>
      </c>
      <c r="AO96" t="s">
        <v>711</v>
      </c>
      <c r="AP96" t="s">
        <v>760</v>
      </c>
    </row>
    <row r="97" spans="1:42" x14ac:dyDescent="0.2">
      <c r="A97">
        <v>96</v>
      </c>
      <c r="B97" t="s">
        <v>1082</v>
      </c>
      <c r="C97" t="s">
        <v>602</v>
      </c>
      <c r="D97" t="s">
        <v>603</v>
      </c>
      <c r="E97" t="s">
        <v>485</v>
      </c>
      <c r="F97" t="s">
        <v>618</v>
      </c>
      <c r="G97">
        <v>8</v>
      </c>
      <c r="H97" t="s">
        <v>848</v>
      </c>
      <c r="I97" t="s">
        <v>120</v>
      </c>
      <c r="J97" t="s">
        <v>144</v>
      </c>
      <c r="K97">
        <v>21</v>
      </c>
      <c r="L97">
        <v>5</v>
      </c>
      <c r="M97">
        <v>1</v>
      </c>
      <c r="AA97" t="s">
        <v>709</v>
      </c>
      <c r="AB97" t="s">
        <v>398</v>
      </c>
      <c r="AC97" t="s">
        <v>1083</v>
      </c>
      <c r="AD97" t="s">
        <v>708</v>
      </c>
      <c r="AE97">
        <v>3</v>
      </c>
      <c r="AF97">
        <v>1</v>
      </c>
      <c r="AG97">
        <v>21</v>
      </c>
      <c r="AH97">
        <v>5</v>
      </c>
      <c r="AI97">
        <v>1</v>
      </c>
      <c r="AJ97" t="s">
        <v>977</v>
      </c>
      <c r="AK97">
        <v>4</v>
      </c>
      <c r="AN97">
        <v>0</v>
      </c>
      <c r="AO97" t="s">
        <v>711</v>
      </c>
      <c r="AP97" t="s">
        <v>761</v>
      </c>
    </row>
    <row r="98" spans="1:42" x14ac:dyDescent="0.2">
      <c r="A98">
        <v>97</v>
      </c>
      <c r="B98" t="s">
        <v>1082</v>
      </c>
      <c r="C98" t="s">
        <v>602</v>
      </c>
      <c r="D98" t="s">
        <v>603</v>
      </c>
      <c r="E98" t="s">
        <v>485</v>
      </c>
      <c r="F98" t="s">
        <v>618</v>
      </c>
      <c r="G98">
        <v>8</v>
      </c>
      <c r="H98" t="s">
        <v>849</v>
      </c>
      <c r="I98" t="s">
        <v>120</v>
      </c>
      <c r="J98" t="s">
        <v>144</v>
      </c>
      <c r="K98">
        <v>21</v>
      </c>
      <c r="L98">
        <v>6</v>
      </c>
      <c r="M98">
        <v>1</v>
      </c>
      <c r="AA98" t="s">
        <v>709</v>
      </c>
      <c r="AB98" t="s">
        <v>398</v>
      </c>
      <c r="AC98" t="s">
        <v>1083</v>
      </c>
      <c r="AD98" t="s">
        <v>708</v>
      </c>
      <c r="AE98">
        <v>3</v>
      </c>
      <c r="AF98">
        <v>1</v>
      </c>
      <c r="AG98">
        <v>21</v>
      </c>
      <c r="AH98">
        <v>6</v>
      </c>
      <c r="AI98">
        <v>1</v>
      </c>
      <c r="AJ98" t="s">
        <v>978</v>
      </c>
      <c r="AK98">
        <v>4</v>
      </c>
      <c r="AN98">
        <v>0</v>
      </c>
      <c r="AO98" t="s">
        <v>711</v>
      </c>
      <c r="AP98" t="s">
        <v>762</v>
      </c>
    </row>
    <row r="99" spans="1:42" x14ac:dyDescent="0.2">
      <c r="A99">
        <v>98</v>
      </c>
      <c r="B99" t="s">
        <v>1082</v>
      </c>
      <c r="C99" t="s">
        <v>602</v>
      </c>
      <c r="D99" t="s">
        <v>603</v>
      </c>
      <c r="E99" t="s">
        <v>485</v>
      </c>
      <c r="F99" t="s">
        <v>618</v>
      </c>
      <c r="G99">
        <v>8</v>
      </c>
      <c r="H99" t="s">
        <v>850</v>
      </c>
      <c r="I99" t="s">
        <v>120</v>
      </c>
      <c r="J99" t="s">
        <v>144</v>
      </c>
      <c r="K99">
        <v>21</v>
      </c>
      <c r="L99">
        <v>7</v>
      </c>
      <c r="M99">
        <v>1</v>
      </c>
      <c r="AA99" t="s">
        <v>709</v>
      </c>
      <c r="AB99" t="s">
        <v>398</v>
      </c>
      <c r="AC99" t="s">
        <v>1083</v>
      </c>
      <c r="AD99" t="s">
        <v>708</v>
      </c>
      <c r="AE99">
        <v>3</v>
      </c>
      <c r="AF99">
        <v>1</v>
      </c>
      <c r="AG99">
        <v>21</v>
      </c>
      <c r="AH99">
        <v>7</v>
      </c>
      <c r="AI99">
        <v>1</v>
      </c>
      <c r="AJ99" t="s">
        <v>979</v>
      </c>
      <c r="AK99">
        <v>4</v>
      </c>
      <c r="AN99">
        <v>0</v>
      </c>
      <c r="AO99" t="s">
        <v>711</v>
      </c>
      <c r="AP99" t="s">
        <v>763</v>
      </c>
    </row>
    <row r="100" spans="1:42" x14ac:dyDescent="0.2">
      <c r="A100">
        <v>99</v>
      </c>
      <c r="B100" t="s">
        <v>1082</v>
      </c>
      <c r="C100" t="s">
        <v>602</v>
      </c>
      <c r="D100" t="s">
        <v>603</v>
      </c>
      <c r="E100" t="s">
        <v>485</v>
      </c>
      <c r="F100" t="s">
        <v>618</v>
      </c>
      <c r="G100">
        <v>8</v>
      </c>
      <c r="H100" t="s">
        <v>851</v>
      </c>
      <c r="I100" t="s">
        <v>120</v>
      </c>
      <c r="J100" t="s">
        <v>144</v>
      </c>
      <c r="K100">
        <v>22</v>
      </c>
      <c r="L100">
        <v>8</v>
      </c>
      <c r="M100">
        <v>1</v>
      </c>
      <c r="AA100" t="s">
        <v>709</v>
      </c>
      <c r="AB100" t="s">
        <v>398</v>
      </c>
      <c r="AC100" t="s">
        <v>1083</v>
      </c>
      <c r="AD100" t="s">
        <v>708</v>
      </c>
      <c r="AE100">
        <v>3</v>
      </c>
      <c r="AF100">
        <v>1</v>
      </c>
      <c r="AG100">
        <v>22</v>
      </c>
      <c r="AH100">
        <v>8</v>
      </c>
      <c r="AI100">
        <v>1</v>
      </c>
      <c r="AJ100" t="s">
        <v>980</v>
      </c>
      <c r="AK100">
        <v>4</v>
      </c>
      <c r="AN100">
        <v>0</v>
      </c>
      <c r="AO100" t="s">
        <v>711</v>
      </c>
      <c r="AP100" t="s">
        <v>764</v>
      </c>
    </row>
    <row r="101" spans="1:42" x14ac:dyDescent="0.2">
      <c r="A101">
        <v>100</v>
      </c>
      <c r="B101" t="s">
        <v>1082</v>
      </c>
      <c r="C101" t="s">
        <v>602</v>
      </c>
      <c r="D101" t="s">
        <v>603</v>
      </c>
      <c r="E101" t="s">
        <v>485</v>
      </c>
      <c r="F101" t="s">
        <v>618</v>
      </c>
      <c r="G101">
        <v>8</v>
      </c>
      <c r="H101" t="s">
        <v>852</v>
      </c>
      <c r="I101" t="s">
        <v>120</v>
      </c>
      <c r="J101" t="s">
        <v>144</v>
      </c>
      <c r="K101">
        <v>22</v>
      </c>
      <c r="L101">
        <v>9</v>
      </c>
      <c r="M101">
        <v>1</v>
      </c>
      <c r="AA101" t="s">
        <v>709</v>
      </c>
      <c r="AB101" t="s">
        <v>398</v>
      </c>
      <c r="AC101" t="s">
        <v>1083</v>
      </c>
      <c r="AD101" t="s">
        <v>708</v>
      </c>
      <c r="AE101">
        <v>3</v>
      </c>
      <c r="AF101">
        <v>1</v>
      </c>
      <c r="AG101">
        <v>22</v>
      </c>
      <c r="AH101">
        <v>9</v>
      </c>
      <c r="AI101">
        <v>1</v>
      </c>
      <c r="AJ101" t="s">
        <v>981</v>
      </c>
      <c r="AK101">
        <v>4</v>
      </c>
      <c r="AN101">
        <v>0</v>
      </c>
      <c r="AO101" t="s">
        <v>711</v>
      </c>
      <c r="AP101" t="s">
        <v>765</v>
      </c>
    </row>
    <row r="102" spans="1:42" x14ac:dyDescent="0.2">
      <c r="A102">
        <v>101</v>
      </c>
      <c r="B102" t="s">
        <v>1082</v>
      </c>
      <c r="C102" t="s">
        <v>602</v>
      </c>
      <c r="D102" t="s">
        <v>603</v>
      </c>
      <c r="E102" t="s">
        <v>485</v>
      </c>
      <c r="F102" t="s">
        <v>618</v>
      </c>
      <c r="G102">
        <v>8</v>
      </c>
      <c r="H102" t="s">
        <v>853</v>
      </c>
      <c r="I102" t="s">
        <v>120</v>
      </c>
      <c r="J102" t="s">
        <v>144</v>
      </c>
      <c r="K102">
        <v>22</v>
      </c>
      <c r="L102">
        <v>10</v>
      </c>
      <c r="M102">
        <v>1</v>
      </c>
      <c r="AA102" t="s">
        <v>709</v>
      </c>
      <c r="AB102" t="s">
        <v>398</v>
      </c>
      <c r="AC102" t="s">
        <v>1083</v>
      </c>
      <c r="AD102" t="s">
        <v>708</v>
      </c>
      <c r="AE102">
        <v>3</v>
      </c>
      <c r="AF102">
        <v>1</v>
      </c>
      <c r="AG102">
        <v>22</v>
      </c>
      <c r="AH102">
        <v>10</v>
      </c>
      <c r="AI102">
        <v>1</v>
      </c>
      <c r="AJ102" t="s">
        <v>982</v>
      </c>
      <c r="AK102">
        <v>4</v>
      </c>
      <c r="AN102">
        <v>0</v>
      </c>
      <c r="AO102" t="s">
        <v>711</v>
      </c>
      <c r="AP102" t="s">
        <v>766</v>
      </c>
    </row>
    <row r="103" spans="1:42" x14ac:dyDescent="0.2">
      <c r="A103">
        <v>102</v>
      </c>
      <c r="B103" t="s">
        <v>1082</v>
      </c>
      <c r="C103" t="s">
        <v>602</v>
      </c>
      <c r="D103" t="s">
        <v>603</v>
      </c>
      <c r="E103" t="s">
        <v>485</v>
      </c>
      <c r="F103" t="s">
        <v>618</v>
      </c>
      <c r="G103">
        <v>8</v>
      </c>
      <c r="H103" t="s">
        <v>854</v>
      </c>
      <c r="I103" t="s">
        <v>120</v>
      </c>
      <c r="J103" t="s">
        <v>144</v>
      </c>
      <c r="K103">
        <v>22</v>
      </c>
      <c r="L103">
        <v>11</v>
      </c>
      <c r="M103">
        <v>1</v>
      </c>
      <c r="AA103" t="s">
        <v>709</v>
      </c>
      <c r="AB103" t="s">
        <v>398</v>
      </c>
      <c r="AC103" t="s">
        <v>1083</v>
      </c>
      <c r="AD103" t="s">
        <v>708</v>
      </c>
      <c r="AE103">
        <v>3</v>
      </c>
      <c r="AF103">
        <v>1</v>
      </c>
      <c r="AG103">
        <v>22</v>
      </c>
      <c r="AH103">
        <v>11</v>
      </c>
      <c r="AI103">
        <v>1</v>
      </c>
      <c r="AJ103" t="s">
        <v>983</v>
      </c>
      <c r="AK103">
        <v>4</v>
      </c>
      <c r="AN103">
        <v>0</v>
      </c>
      <c r="AO103" t="s">
        <v>711</v>
      </c>
      <c r="AP103" t="s">
        <v>767</v>
      </c>
    </row>
    <row r="104" spans="1:42" x14ac:dyDescent="0.2">
      <c r="A104">
        <v>103</v>
      </c>
      <c r="B104" t="s">
        <v>1082</v>
      </c>
      <c r="C104" t="s">
        <v>602</v>
      </c>
      <c r="D104" t="s">
        <v>603</v>
      </c>
      <c r="E104" t="s">
        <v>485</v>
      </c>
      <c r="F104" t="s">
        <v>618</v>
      </c>
      <c r="G104">
        <v>8</v>
      </c>
      <c r="H104" t="s">
        <v>855</v>
      </c>
      <c r="I104" t="s">
        <v>120</v>
      </c>
      <c r="J104" t="s">
        <v>144</v>
      </c>
      <c r="K104">
        <v>22</v>
      </c>
      <c r="L104">
        <v>12</v>
      </c>
      <c r="M104">
        <v>1</v>
      </c>
      <c r="AA104" t="s">
        <v>709</v>
      </c>
      <c r="AB104" t="s">
        <v>398</v>
      </c>
      <c r="AC104" t="s">
        <v>1083</v>
      </c>
      <c r="AD104" t="s">
        <v>708</v>
      </c>
      <c r="AE104">
        <v>3</v>
      </c>
      <c r="AF104">
        <v>1</v>
      </c>
      <c r="AG104">
        <v>22</v>
      </c>
      <c r="AH104">
        <v>12</v>
      </c>
      <c r="AI104">
        <v>1</v>
      </c>
      <c r="AJ104" t="s">
        <v>984</v>
      </c>
      <c r="AK104">
        <v>4</v>
      </c>
      <c r="AN104">
        <v>0</v>
      </c>
      <c r="AO104" t="s">
        <v>711</v>
      </c>
      <c r="AP104" t="s">
        <v>768</v>
      </c>
    </row>
    <row r="105" spans="1:42" x14ac:dyDescent="0.2">
      <c r="A105">
        <v>104</v>
      </c>
      <c r="B105" t="s">
        <v>1082</v>
      </c>
      <c r="C105" t="s">
        <v>602</v>
      </c>
      <c r="D105" t="s">
        <v>603</v>
      </c>
      <c r="E105" t="s">
        <v>485</v>
      </c>
      <c r="F105" t="s">
        <v>618</v>
      </c>
      <c r="G105">
        <v>8</v>
      </c>
      <c r="H105" t="s">
        <v>856</v>
      </c>
      <c r="I105" t="s">
        <v>120</v>
      </c>
      <c r="J105" t="s">
        <v>144</v>
      </c>
      <c r="K105">
        <v>22</v>
      </c>
      <c r="L105">
        <v>13</v>
      </c>
      <c r="M105">
        <v>1</v>
      </c>
      <c r="AA105" t="s">
        <v>709</v>
      </c>
      <c r="AB105" t="s">
        <v>398</v>
      </c>
      <c r="AC105" t="s">
        <v>1083</v>
      </c>
      <c r="AD105" t="s">
        <v>708</v>
      </c>
      <c r="AE105">
        <v>3</v>
      </c>
      <c r="AF105">
        <v>1</v>
      </c>
      <c r="AG105">
        <v>22</v>
      </c>
      <c r="AH105">
        <v>13</v>
      </c>
      <c r="AI105">
        <v>1</v>
      </c>
      <c r="AJ105" t="s">
        <v>985</v>
      </c>
      <c r="AK105">
        <v>4</v>
      </c>
      <c r="AN105">
        <v>0</v>
      </c>
      <c r="AO105" t="s">
        <v>711</v>
      </c>
      <c r="AP105" t="s">
        <v>769</v>
      </c>
    </row>
    <row r="106" spans="1:42" x14ac:dyDescent="0.2">
      <c r="A106">
        <v>105</v>
      </c>
      <c r="B106" t="s">
        <v>1082</v>
      </c>
      <c r="C106" t="s">
        <v>602</v>
      </c>
      <c r="D106" t="s">
        <v>603</v>
      </c>
      <c r="E106" t="s">
        <v>485</v>
      </c>
      <c r="F106" t="s">
        <v>618</v>
      </c>
      <c r="G106">
        <v>8</v>
      </c>
      <c r="H106" t="s">
        <v>857</v>
      </c>
      <c r="I106" t="s">
        <v>120</v>
      </c>
      <c r="J106" t="s">
        <v>144</v>
      </c>
      <c r="K106">
        <v>22</v>
      </c>
      <c r="L106">
        <v>14</v>
      </c>
      <c r="M106">
        <v>1</v>
      </c>
      <c r="AA106" t="s">
        <v>709</v>
      </c>
      <c r="AB106" t="s">
        <v>398</v>
      </c>
      <c r="AC106" t="s">
        <v>1083</v>
      </c>
      <c r="AD106" t="s">
        <v>708</v>
      </c>
      <c r="AE106">
        <v>3</v>
      </c>
      <c r="AF106">
        <v>1</v>
      </c>
      <c r="AG106">
        <v>22</v>
      </c>
      <c r="AH106">
        <v>14</v>
      </c>
      <c r="AI106">
        <v>1</v>
      </c>
      <c r="AJ106" t="s">
        <v>986</v>
      </c>
      <c r="AK106">
        <v>4</v>
      </c>
      <c r="AN106">
        <v>0</v>
      </c>
      <c r="AO106" t="s">
        <v>711</v>
      </c>
      <c r="AP106" t="s">
        <v>770</v>
      </c>
    </row>
    <row r="107" spans="1:42" x14ac:dyDescent="0.2">
      <c r="A107">
        <v>106</v>
      </c>
      <c r="B107" t="s">
        <v>1082</v>
      </c>
      <c r="C107" t="s">
        <v>602</v>
      </c>
      <c r="D107" t="s">
        <v>603</v>
      </c>
      <c r="E107" t="s">
        <v>539</v>
      </c>
      <c r="F107" t="s">
        <v>620</v>
      </c>
      <c r="G107">
        <v>9</v>
      </c>
      <c r="H107" t="s">
        <v>858</v>
      </c>
      <c r="I107" t="s">
        <v>120</v>
      </c>
      <c r="J107" t="s">
        <v>144</v>
      </c>
      <c r="K107">
        <v>23</v>
      </c>
      <c r="L107">
        <v>8</v>
      </c>
      <c r="M107">
        <v>1</v>
      </c>
      <c r="AA107" t="s">
        <v>709</v>
      </c>
      <c r="AB107" t="s">
        <v>398</v>
      </c>
      <c r="AC107" t="s">
        <v>1083</v>
      </c>
      <c r="AD107" t="s">
        <v>708</v>
      </c>
      <c r="AE107">
        <v>3</v>
      </c>
      <c r="AF107">
        <v>1</v>
      </c>
      <c r="AG107">
        <v>23</v>
      </c>
      <c r="AH107">
        <v>8</v>
      </c>
      <c r="AI107">
        <v>1</v>
      </c>
      <c r="AJ107" t="s">
        <v>987</v>
      </c>
      <c r="AK107">
        <v>4</v>
      </c>
      <c r="AN107">
        <v>0</v>
      </c>
      <c r="AO107" t="s">
        <v>711</v>
      </c>
      <c r="AP107" t="s">
        <v>771</v>
      </c>
    </row>
    <row r="108" spans="1:42" x14ac:dyDescent="0.2">
      <c r="A108">
        <v>107</v>
      </c>
      <c r="B108" t="s">
        <v>1082</v>
      </c>
      <c r="C108" t="s">
        <v>602</v>
      </c>
      <c r="D108" t="s">
        <v>603</v>
      </c>
      <c r="E108" t="s">
        <v>539</v>
      </c>
      <c r="F108" t="s">
        <v>620</v>
      </c>
      <c r="G108">
        <v>9</v>
      </c>
      <c r="H108" t="s">
        <v>859</v>
      </c>
      <c r="I108" t="s">
        <v>120</v>
      </c>
      <c r="J108" t="s">
        <v>144</v>
      </c>
      <c r="K108">
        <v>23</v>
      </c>
      <c r="L108">
        <v>9</v>
      </c>
      <c r="M108">
        <v>1</v>
      </c>
      <c r="AA108" t="s">
        <v>709</v>
      </c>
      <c r="AB108" t="s">
        <v>398</v>
      </c>
      <c r="AC108" t="s">
        <v>1083</v>
      </c>
      <c r="AD108" t="s">
        <v>708</v>
      </c>
      <c r="AE108">
        <v>3</v>
      </c>
      <c r="AF108">
        <v>1</v>
      </c>
      <c r="AG108">
        <v>23</v>
      </c>
      <c r="AH108">
        <v>9</v>
      </c>
      <c r="AI108">
        <v>1</v>
      </c>
      <c r="AJ108" t="s">
        <v>988</v>
      </c>
      <c r="AK108">
        <v>4</v>
      </c>
      <c r="AN108">
        <v>0</v>
      </c>
      <c r="AO108" t="s">
        <v>711</v>
      </c>
      <c r="AP108" t="s">
        <v>772</v>
      </c>
    </row>
    <row r="109" spans="1:42" x14ac:dyDescent="0.2">
      <c r="A109">
        <v>108</v>
      </c>
      <c r="B109" t="s">
        <v>1082</v>
      </c>
      <c r="C109" t="s">
        <v>602</v>
      </c>
      <c r="D109" t="s">
        <v>603</v>
      </c>
      <c r="E109" t="s">
        <v>539</v>
      </c>
      <c r="F109" t="s">
        <v>620</v>
      </c>
      <c r="G109">
        <v>9</v>
      </c>
      <c r="H109" t="s">
        <v>860</v>
      </c>
      <c r="I109" t="s">
        <v>120</v>
      </c>
      <c r="J109" t="s">
        <v>144</v>
      </c>
      <c r="K109">
        <v>23</v>
      </c>
      <c r="L109">
        <v>10</v>
      </c>
      <c r="M109">
        <v>1</v>
      </c>
      <c r="AA109" t="s">
        <v>709</v>
      </c>
      <c r="AB109" t="s">
        <v>398</v>
      </c>
      <c r="AC109" t="s">
        <v>1083</v>
      </c>
      <c r="AD109" t="s">
        <v>708</v>
      </c>
      <c r="AE109">
        <v>3</v>
      </c>
      <c r="AF109">
        <v>1</v>
      </c>
      <c r="AG109">
        <v>23</v>
      </c>
      <c r="AH109">
        <v>10</v>
      </c>
      <c r="AI109">
        <v>1</v>
      </c>
      <c r="AJ109" t="s">
        <v>989</v>
      </c>
      <c r="AK109">
        <v>4</v>
      </c>
      <c r="AN109">
        <v>0</v>
      </c>
      <c r="AO109" t="s">
        <v>711</v>
      </c>
      <c r="AP109" t="s">
        <v>773</v>
      </c>
    </row>
    <row r="110" spans="1:42" x14ac:dyDescent="0.2">
      <c r="A110">
        <v>109</v>
      </c>
      <c r="B110" t="s">
        <v>1082</v>
      </c>
      <c r="C110" t="s">
        <v>602</v>
      </c>
      <c r="D110" t="s">
        <v>603</v>
      </c>
      <c r="E110" t="s">
        <v>539</v>
      </c>
      <c r="F110" t="s">
        <v>620</v>
      </c>
      <c r="G110">
        <v>9</v>
      </c>
      <c r="H110" t="s">
        <v>861</v>
      </c>
      <c r="I110" t="s">
        <v>120</v>
      </c>
      <c r="J110" t="s">
        <v>144</v>
      </c>
      <c r="K110">
        <v>23</v>
      </c>
      <c r="L110">
        <v>11</v>
      </c>
      <c r="M110">
        <v>1</v>
      </c>
      <c r="AA110" t="s">
        <v>709</v>
      </c>
      <c r="AB110" t="s">
        <v>398</v>
      </c>
      <c r="AC110" t="s">
        <v>1083</v>
      </c>
      <c r="AD110" t="s">
        <v>708</v>
      </c>
      <c r="AE110">
        <v>3</v>
      </c>
      <c r="AF110">
        <v>1</v>
      </c>
      <c r="AG110">
        <v>23</v>
      </c>
      <c r="AH110">
        <v>11</v>
      </c>
      <c r="AI110">
        <v>1</v>
      </c>
      <c r="AJ110" t="s">
        <v>990</v>
      </c>
      <c r="AK110">
        <v>4</v>
      </c>
      <c r="AN110">
        <v>0</v>
      </c>
      <c r="AO110" t="s">
        <v>711</v>
      </c>
      <c r="AP110" t="s">
        <v>991</v>
      </c>
    </row>
    <row r="111" spans="1:42" x14ac:dyDescent="0.2">
      <c r="A111">
        <v>110</v>
      </c>
      <c r="B111" t="s">
        <v>1082</v>
      </c>
      <c r="C111" t="s">
        <v>602</v>
      </c>
      <c r="D111" t="s">
        <v>603</v>
      </c>
      <c r="E111" t="s">
        <v>539</v>
      </c>
      <c r="F111" t="s">
        <v>620</v>
      </c>
      <c r="G111">
        <v>9</v>
      </c>
      <c r="H111" t="s">
        <v>862</v>
      </c>
      <c r="I111" t="s">
        <v>120</v>
      </c>
      <c r="J111" t="s">
        <v>144</v>
      </c>
      <c r="K111">
        <v>23</v>
      </c>
      <c r="L111">
        <v>12</v>
      </c>
      <c r="M111">
        <v>1</v>
      </c>
      <c r="AA111" t="s">
        <v>709</v>
      </c>
      <c r="AB111" t="s">
        <v>398</v>
      </c>
      <c r="AC111" t="s">
        <v>1083</v>
      </c>
      <c r="AD111" t="s">
        <v>708</v>
      </c>
      <c r="AE111">
        <v>3</v>
      </c>
      <c r="AF111">
        <v>1</v>
      </c>
      <c r="AG111">
        <v>23</v>
      </c>
      <c r="AH111">
        <v>12</v>
      </c>
      <c r="AI111">
        <v>1</v>
      </c>
      <c r="AJ111" t="s">
        <v>992</v>
      </c>
      <c r="AK111">
        <v>4</v>
      </c>
      <c r="AN111">
        <v>0</v>
      </c>
      <c r="AO111" t="s">
        <v>711</v>
      </c>
      <c r="AP111" t="s">
        <v>774</v>
      </c>
    </row>
    <row r="112" spans="1:42" x14ac:dyDescent="0.2">
      <c r="A112">
        <v>111</v>
      </c>
      <c r="B112" t="s">
        <v>1082</v>
      </c>
      <c r="C112" t="s">
        <v>602</v>
      </c>
      <c r="D112" t="s">
        <v>603</v>
      </c>
      <c r="E112" t="s">
        <v>539</v>
      </c>
      <c r="F112" t="s">
        <v>620</v>
      </c>
      <c r="G112">
        <v>9</v>
      </c>
      <c r="H112" t="s">
        <v>863</v>
      </c>
      <c r="I112" t="s">
        <v>120</v>
      </c>
      <c r="J112" t="s">
        <v>144</v>
      </c>
      <c r="K112">
        <v>23</v>
      </c>
      <c r="L112">
        <v>13</v>
      </c>
      <c r="M112">
        <v>1</v>
      </c>
      <c r="AA112" t="s">
        <v>709</v>
      </c>
      <c r="AB112" t="s">
        <v>398</v>
      </c>
      <c r="AC112" t="s">
        <v>1083</v>
      </c>
      <c r="AD112" t="s">
        <v>708</v>
      </c>
      <c r="AE112">
        <v>3</v>
      </c>
      <c r="AF112">
        <v>1</v>
      </c>
      <c r="AG112">
        <v>23</v>
      </c>
      <c r="AH112">
        <v>13</v>
      </c>
      <c r="AI112">
        <v>1</v>
      </c>
      <c r="AJ112" t="s">
        <v>993</v>
      </c>
      <c r="AK112">
        <v>4</v>
      </c>
      <c r="AN112">
        <v>0</v>
      </c>
      <c r="AO112" t="s">
        <v>711</v>
      </c>
      <c r="AP112" t="s">
        <v>802</v>
      </c>
    </row>
    <row r="113" spans="1:42" x14ac:dyDescent="0.2">
      <c r="A113">
        <v>112</v>
      </c>
      <c r="B113" t="s">
        <v>1082</v>
      </c>
      <c r="C113" t="s">
        <v>602</v>
      </c>
      <c r="D113" t="s">
        <v>603</v>
      </c>
      <c r="E113" t="s">
        <v>539</v>
      </c>
      <c r="F113" t="s">
        <v>620</v>
      </c>
      <c r="G113">
        <v>9</v>
      </c>
      <c r="H113" t="s">
        <v>864</v>
      </c>
      <c r="I113" t="s">
        <v>120</v>
      </c>
      <c r="J113" t="s">
        <v>144</v>
      </c>
      <c r="K113">
        <v>23</v>
      </c>
      <c r="L113">
        <v>14</v>
      </c>
      <c r="M113">
        <v>1</v>
      </c>
      <c r="AA113" t="s">
        <v>709</v>
      </c>
      <c r="AB113" t="s">
        <v>398</v>
      </c>
      <c r="AC113" t="s">
        <v>1083</v>
      </c>
      <c r="AD113" t="s">
        <v>708</v>
      </c>
      <c r="AE113">
        <v>3</v>
      </c>
      <c r="AF113">
        <v>1</v>
      </c>
      <c r="AG113">
        <v>23</v>
      </c>
      <c r="AH113">
        <v>14</v>
      </c>
      <c r="AI113">
        <v>1</v>
      </c>
      <c r="AJ113" t="s">
        <v>994</v>
      </c>
      <c r="AK113">
        <v>4</v>
      </c>
      <c r="AN113">
        <v>0</v>
      </c>
      <c r="AO113" t="s">
        <v>711</v>
      </c>
      <c r="AP113" t="s">
        <v>775</v>
      </c>
    </row>
    <row r="114" spans="1:42" x14ac:dyDescent="0.2">
      <c r="A114">
        <v>113</v>
      </c>
      <c r="B114" t="s">
        <v>1082</v>
      </c>
      <c r="C114" t="s">
        <v>602</v>
      </c>
      <c r="D114" t="s">
        <v>603</v>
      </c>
      <c r="E114" t="s">
        <v>539</v>
      </c>
      <c r="F114" t="s">
        <v>620</v>
      </c>
      <c r="G114">
        <v>9</v>
      </c>
      <c r="H114" t="s">
        <v>865</v>
      </c>
      <c r="I114" t="s">
        <v>120</v>
      </c>
      <c r="J114" t="s">
        <v>144</v>
      </c>
      <c r="K114">
        <v>23</v>
      </c>
      <c r="L114">
        <v>15</v>
      </c>
      <c r="M114">
        <v>1</v>
      </c>
      <c r="AA114" t="s">
        <v>709</v>
      </c>
      <c r="AB114" t="s">
        <v>398</v>
      </c>
      <c r="AC114" t="s">
        <v>1083</v>
      </c>
      <c r="AD114" t="s">
        <v>708</v>
      </c>
      <c r="AE114">
        <v>3</v>
      </c>
      <c r="AF114">
        <v>1</v>
      </c>
      <c r="AG114">
        <v>23</v>
      </c>
      <c r="AH114">
        <v>15</v>
      </c>
      <c r="AI114">
        <v>1</v>
      </c>
      <c r="AJ114" t="s">
        <v>995</v>
      </c>
      <c r="AK114">
        <v>4</v>
      </c>
      <c r="AN114">
        <v>0</v>
      </c>
      <c r="AO114" t="s">
        <v>711</v>
      </c>
      <c r="AP114" t="s">
        <v>776</v>
      </c>
    </row>
    <row r="115" spans="1:42" x14ac:dyDescent="0.2">
      <c r="A115">
        <v>114</v>
      </c>
      <c r="B115" t="s">
        <v>1082</v>
      </c>
      <c r="C115" t="s">
        <v>602</v>
      </c>
      <c r="D115" t="s">
        <v>603</v>
      </c>
      <c r="E115" t="s">
        <v>539</v>
      </c>
      <c r="F115" t="s">
        <v>620</v>
      </c>
      <c r="G115">
        <v>9</v>
      </c>
      <c r="H115" t="s">
        <v>866</v>
      </c>
      <c r="I115" t="s">
        <v>120</v>
      </c>
      <c r="J115" t="s">
        <v>144</v>
      </c>
      <c r="K115">
        <v>23</v>
      </c>
      <c r="L115">
        <v>0</v>
      </c>
      <c r="M115">
        <v>1</v>
      </c>
      <c r="AA115" t="s">
        <v>709</v>
      </c>
      <c r="AB115" t="s">
        <v>398</v>
      </c>
      <c r="AC115" t="s">
        <v>1083</v>
      </c>
      <c r="AD115" t="s">
        <v>708</v>
      </c>
      <c r="AE115">
        <v>3</v>
      </c>
      <c r="AF115">
        <v>1</v>
      </c>
      <c r="AG115">
        <v>23</v>
      </c>
      <c r="AH115">
        <v>0</v>
      </c>
      <c r="AI115">
        <v>1</v>
      </c>
      <c r="AJ115" t="s">
        <v>996</v>
      </c>
      <c r="AK115">
        <v>4</v>
      </c>
      <c r="AN115">
        <v>0</v>
      </c>
      <c r="AO115" t="s">
        <v>711</v>
      </c>
      <c r="AP115" t="s">
        <v>777</v>
      </c>
    </row>
    <row r="116" spans="1:42" x14ac:dyDescent="0.2">
      <c r="A116">
        <v>115</v>
      </c>
      <c r="B116" t="s">
        <v>1082</v>
      </c>
      <c r="C116" t="s">
        <v>602</v>
      </c>
      <c r="D116" t="s">
        <v>603</v>
      </c>
      <c r="E116" t="s">
        <v>539</v>
      </c>
      <c r="F116" t="s">
        <v>620</v>
      </c>
      <c r="G116">
        <v>9</v>
      </c>
      <c r="H116" t="s">
        <v>867</v>
      </c>
      <c r="I116" t="s">
        <v>120</v>
      </c>
      <c r="J116" t="s">
        <v>144</v>
      </c>
      <c r="K116">
        <v>23</v>
      </c>
      <c r="L116">
        <v>1</v>
      </c>
      <c r="M116">
        <v>1</v>
      </c>
      <c r="AA116" t="s">
        <v>709</v>
      </c>
      <c r="AB116" t="s">
        <v>398</v>
      </c>
      <c r="AC116" t="s">
        <v>1083</v>
      </c>
      <c r="AD116" t="s">
        <v>708</v>
      </c>
      <c r="AE116">
        <v>3</v>
      </c>
      <c r="AF116">
        <v>1</v>
      </c>
      <c r="AG116">
        <v>23</v>
      </c>
      <c r="AH116">
        <v>1</v>
      </c>
      <c r="AI116">
        <v>1</v>
      </c>
      <c r="AJ116" t="s">
        <v>997</v>
      </c>
      <c r="AK116">
        <v>4</v>
      </c>
      <c r="AN116">
        <v>0</v>
      </c>
      <c r="AO116" t="s">
        <v>711</v>
      </c>
      <c r="AP116" t="s">
        <v>778</v>
      </c>
    </row>
    <row r="117" spans="1:42" x14ac:dyDescent="0.2">
      <c r="A117">
        <v>116</v>
      </c>
      <c r="B117" t="s">
        <v>1082</v>
      </c>
      <c r="C117" t="s">
        <v>602</v>
      </c>
      <c r="D117" t="s">
        <v>603</v>
      </c>
      <c r="E117" t="s">
        <v>539</v>
      </c>
      <c r="F117" t="s">
        <v>620</v>
      </c>
      <c r="G117">
        <v>9</v>
      </c>
      <c r="H117" t="s">
        <v>868</v>
      </c>
      <c r="I117" t="s">
        <v>120</v>
      </c>
      <c r="J117" t="s">
        <v>144</v>
      </c>
      <c r="K117">
        <v>23</v>
      </c>
      <c r="L117">
        <v>2</v>
      </c>
      <c r="M117">
        <v>1</v>
      </c>
      <c r="AA117" t="s">
        <v>709</v>
      </c>
      <c r="AB117" t="s">
        <v>398</v>
      </c>
      <c r="AC117" t="s">
        <v>1083</v>
      </c>
      <c r="AD117" t="s">
        <v>708</v>
      </c>
      <c r="AE117">
        <v>3</v>
      </c>
      <c r="AF117">
        <v>1</v>
      </c>
      <c r="AG117">
        <v>23</v>
      </c>
      <c r="AH117">
        <v>2</v>
      </c>
      <c r="AI117">
        <v>1</v>
      </c>
      <c r="AJ117" t="s">
        <v>998</v>
      </c>
      <c r="AK117">
        <v>4</v>
      </c>
      <c r="AN117">
        <v>0</v>
      </c>
      <c r="AO117" t="s">
        <v>711</v>
      </c>
      <c r="AP117" t="s">
        <v>779</v>
      </c>
    </row>
    <row r="118" spans="1:42" x14ac:dyDescent="0.2">
      <c r="A118">
        <v>117</v>
      </c>
      <c r="B118" t="s">
        <v>1082</v>
      </c>
      <c r="C118" t="s">
        <v>602</v>
      </c>
      <c r="D118" t="s">
        <v>603</v>
      </c>
      <c r="E118" t="s">
        <v>539</v>
      </c>
      <c r="F118" t="s">
        <v>620</v>
      </c>
      <c r="G118">
        <v>9</v>
      </c>
      <c r="H118" t="s">
        <v>869</v>
      </c>
      <c r="I118" t="s">
        <v>120</v>
      </c>
      <c r="J118" t="s">
        <v>144</v>
      </c>
      <c r="K118">
        <v>23</v>
      </c>
      <c r="L118">
        <v>3</v>
      </c>
      <c r="M118">
        <v>1</v>
      </c>
      <c r="AA118" t="s">
        <v>709</v>
      </c>
      <c r="AB118" t="s">
        <v>398</v>
      </c>
      <c r="AC118" t="s">
        <v>1083</v>
      </c>
      <c r="AD118" t="s">
        <v>708</v>
      </c>
      <c r="AE118">
        <v>3</v>
      </c>
      <c r="AF118">
        <v>1</v>
      </c>
      <c r="AG118">
        <v>23</v>
      </c>
      <c r="AH118">
        <v>3</v>
      </c>
      <c r="AI118">
        <v>1</v>
      </c>
      <c r="AJ118" t="s">
        <v>999</v>
      </c>
      <c r="AK118">
        <v>4</v>
      </c>
      <c r="AN118">
        <v>0</v>
      </c>
      <c r="AO118" t="s">
        <v>711</v>
      </c>
      <c r="AP118" t="s">
        <v>780</v>
      </c>
    </row>
    <row r="119" spans="1:42" x14ac:dyDescent="0.2">
      <c r="A119">
        <v>118</v>
      </c>
      <c r="B119" t="s">
        <v>1082</v>
      </c>
      <c r="C119" t="s">
        <v>602</v>
      </c>
      <c r="D119" t="s">
        <v>603</v>
      </c>
      <c r="E119" t="s">
        <v>539</v>
      </c>
      <c r="F119" t="s">
        <v>620</v>
      </c>
      <c r="G119">
        <v>9</v>
      </c>
      <c r="H119" t="s">
        <v>870</v>
      </c>
      <c r="I119" t="s">
        <v>120</v>
      </c>
      <c r="J119" t="s">
        <v>144</v>
      </c>
      <c r="K119">
        <v>23</v>
      </c>
      <c r="L119">
        <v>4</v>
      </c>
      <c r="M119">
        <v>1</v>
      </c>
      <c r="AA119" t="s">
        <v>709</v>
      </c>
      <c r="AB119" t="s">
        <v>398</v>
      </c>
      <c r="AC119" t="s">
        <v>1083</v>
      </c>
      <c r="AD119" t="s">
        <v>708</v>
      </c>
      <c r="AE119">
        <v>3</v>
      </c>
      <c r="AF119">
        <v>1</v>
      </c>
      <c r="AG119">
        <v>23</v>
      </c>
      <c r="AH119">
        <v>4</v>
      </c>
      <c r="AI119">
        <v>1</v>
      </c>
      <c r="AJ119" t="s">
        <v>1000</v>
      </c>
      <c r="AK119">
        <v>4</v>
      </c>
      <c r="AN119">
        <v>0</v>
      </c>
      <c r="AO119" t="s">
        <v>711</v>
      </c>
      <c r="AP119" t="s">
        <v>781</v>
      </c>
    </row>
    <row r="120" spans="1:42" x14ac:dyDescent="0.2">
      <c r="A120">
        <v>119</v>
      </c>
      <c r="B120" t="s">
        <v>1082</v>
      </c>
      <c r="C120" t="s">
        <v>602</v>
      </c>
      <c r="D120" t="s">
        <v>603</v>
      </c>
      <c r="E120" t="s">
        <v>539</v>
      </c>
      <c r="F120" t="s">
        <v>622</v>
      </c>
      <c r="G120">
        <v>10</v>
      </c>
      <c r="H120" t="s">
        <v>858</v>
      </c>
      <c r="I120" t="s">
        <v>120</v>
      </c>
      <c r="J120" t="s">
        <v>144</v>
      </c>
      <c r="K120">
        <v>25</v>
      </c>
      <c r="L120">
        <v>8</v>
      </c>
      <c r="M120">
        <v>1</v>
      </c>
      <c r="AA120" t="s">
        <v>709</v>
      </c>
      <c r="AB120" t="s">
        <v>398</v>
      </c>
      <c r="AC120" t="s">
        <v>1083</v>
      </c>
      <c r="AD120" t="s">
        <v>708</v>
      </c>
      <c r="AE120">
        <v>3</v>
      </c>
      <c r="AF120">
        <v>1</v>
      </c>
      <c r="AG120">
        <v>25</v>
      </c>
      <c r="AH120">
        <v>8</v>
      </c>
      <c r="AI120">
        <v>1</v>
      </c>
      <c r="AJ120" t="s">
        <v>1001</v>
      </c>
      <c r="AK120">
        <v>4</v>
      </c>
      <c r="AN120">
        <v>0</v>
      </c>
      <c r="AO120" t="s">
        <v>711</v>
      </c>
      <c r="AP120" t="s">
        <v>771</v>
      </c>
    </row>
    <row r="121" spans="1:42" x14ac:dyDescent="0.2">
      <c r="A121">
        <v>120</v>
      </c>
      <c r="B121" t="s">
        <v>1082</v>
      </c>
      <c r="C121" t="s">
        <v>602</v>
      </c>
      <c r="D121" t="s">
        <v>603</v>
      </c>
      <c r="E121" t="s">
        <v>539</v>
      </c>
      <c r="F121" t="s">
        <v>622</v>
      </c>
      <c r="G121">
        <v>10</v>
      </c>
      <c r="H121" t="s">
        <v>859</v>
      </c>
      <c r="I121" t="s">
        <v>120</v>
      </c>
      <c r="J121" t="s">
        <v>144</v>
      </c>
      <c r="K121">
        <v>25</v>
      </c>
      <c r="L121">
        <v>9</v>
      </c>
      <c r="M121">
        <v>1</v>
      </c>
      <c r="AA121" t="s">
        <v>709</v>
      </c>
      <c r="AB121" t="s">
        <v>398</v>
      </c>
      <c r="AC121" t="s">
        <v>1083</v>
      </c>
      <c r="AD121" t="s">
        <v>708</v>
      </c>
      <c r="AE121">
        <v>3</v>
      </c>
      <c r="AF121">
        <v>1</v>
      </c>
      <c r="AG121">
        <v>25</v>
      </c>
      <c r="AH121">
        <v>9</v>
      </c>
      <c r="AI121">
        <v>1</v>
      </c>
      <c r="AJ121" t="s">
        <v>1002</v>
      </c>
      <c r="AK121">
        <v>4</v>
      </c>
      <c r="AN121">
        <v>0</v>
      </c>
      <c r="AO121" t="s">
        <v>711</v>
      </c>
      <c r="AP121" t="s">
        <v>772</v>
      </c>
    </row>
    <row r="122" spans="1:42" x14ac:dyDescent="0.2">
      <c r="A122">
        <v>121</v>
      </c>
      <c r="B122" t="s">
        <v>1082</v>
      </c>
      <c r="C122" t="s">
        <v>602</v>
      </c>
      <c r="D122" t="s">
        <v>603</v>
      </c>
      <c r="E122" t="s">
        <v>539</v>
      </c>
      <c r="F122" t="s">
        <v>622</v>
      </c>
      <c r="G122">
        <v>10</v>
      </c>
      <c r="H122" t="s">
        <v>860</v>
      </c>
      <c r="I122" t="s">
        <v>120</v>
      </c>
      <c r="J122" t="s">
        <v>144</v>
      </c>
      <c r="K122">
        <v>25</v>
      </c>
      <c r="L122">
        <v>10</v>
      </c>
      <c r="M122">
        <v>1</v>
      </c>
      <c r="AA122" t="s">
        <v>709</v>
      </c>
      <c r="AB122" t="s">
        <v>398</v>
      </c>
      <c r="AC122" t="s">
        <v>1083</v>
      </c>
      <c r="AD122" t="s">
        <v>708</v>
      </c>
      <c r="AE122">
        <v>3</v>
      </c>
      <c r="AF122">
        <v>1</v>
      </c>
      <c r="AG122">
        <v>25</v>
      </c>
      <c r="AH122">
        <v>10</v>
      </c>
      <c r="AI122">
        <v>1</v>
      </c>
      <c r="AJ122" t="s">
        <v>1003</v>
      </c>
      <c r="AK122">
        <v>4</v>
      </c>
      <c r="AN122">
        <v>0</v>
      </c>
      <c r="AO122" t="s">
        <v>711</v>
      </c>
      <c r="AP122" t="s">
        <v>773</v>
      </c>
    </row>
    <row r="123" spans="1:42" x14ac:dyDescent="0.2">
      <c r="A123">
        <v>122</v>
      </c>
      <c r="B123" t="s">
        <v>1082</v>
      </c>
      <c r="C123" t="s">
        <v>602</v>
      </c>
      <c r="D123" t="s">
        <v>603</v>
      </c>
      <c r="E123" t="s">
        <v>539</v>
      </c>
      <c r="F123" t="s">
        <v>622</v>
      </c>
      <c r="G123">
        <v>10</v>
      </c>
      <c r="H123" t="s">
        <v>861</v>
      </c>
      <c r="I123" t="s">
        <v>120</v>
      </c>
      <c r="J123" t="s">
        <v>144</v>
      </c>
      <c r="K123">
        <v>23</v>
      </c>
      <c r="L123">
        <v>11</v>
      </c>
      <c r="M123">
        <v>1</v>
      </c>
      <c r="AA123" t="s">
        <v>709</v>
      </c>
      <c r="AB123" t="s">
        <v>398</v>
      </c>
      <c r="AC123" t="s">
        <v>1083</v>
      </c>
      <c r="AD123" t="s">
        <v>708</v>
      </c>
      <c r="AE123">
        <v>3</v>
      </c>
      <c r="AF123">
        <v>1</v>
      </c>
      <c r="AG123">
        <v>23</v>
      </c>
      <c r="AH123">
        <v>11</v>
      </c>
      <c r="AI123">
        <v>1</v>
      </c>
      <c r="AJ123" t="s">
        <v>1004</v>
      </c>
      <c r="AK123">
        <v>4</v>
      </c>
      <c r="AN123">
        <v>0</v>
      </c>
      <c r="AO123" t="s">
        <v>711</v>
      </c>
      <c r="AP123" t="s">
        <v>991</v>
      </c>
    </row>
    <row r="124" spans="1:42" x14ac:dyDescent="0.2">
      <c r="A124">
        <v>123</v>
      </c>
      <c r="B124" t="s">
        <v>1082</v>
      </c>
      <c r="C124" t="s">
        <v>602</v>
      </c>
      <c r="D124" t="s">
        <v>603</v>
      </c>
      <c r="E124" t="s">
        <v>539</v>
      </c>
      <c r="F124" t="s">
        <v>622</v>
      </c>
      <c r="G124">
        <v>10</v>
      </c>
      <c r="H124" t="s">
        <v>862</v>
      </c>
      <c r="I124" t="s">
        <v>120</v>
      </c>
      <c r="J124" t="s">
        <v>144</v>
      </c>
      <c r="K124">
        <v>25</v>
      </c>
      <c r="L124">
        <v>12</v>
      </c>
      <c r="M124">
        <v>1</v>
      </c>
      <c r="AA124" t="s">
        <v>709</v>
      </c>
      <c r="AB124" t="s">
        <v>398</v>
      </c>
      <c r="AC124" t="s">
        <v>1083</v>
      </c>
      <c r="AD124" t="s">
        <v>708</v>
      </c>
      <c r="AE124">
        <v>3</v>
      </c>
      <c r="AF124">
        <v>1</v>
      </c>
      <c r="AG124">
        <v>25</v>
      </c>
      <c r="AH124">
        <v>12</v>
      </c>
      <c r="AI124">
        <v>1</v>
      </c>
      <c r="AJ124" t="s">
        <v>1005</v>
      </c>
      <c r="AK124">
        <v>4</v>
      </c>
      <c r="AN124">
        <v>0</v>
      </c>
      <c r="AO124" t="s">
        <v>711</v>
      </c>
      <c r="AP124" t="s">
        <v>774</v>
      </c>
    </row>
    <row r="125" spans="1:42" x14ac:dyDescent="0.2">
      <c r="A125">
        <v>124</v>
      </c>
      <c r="B125" t="s">
        <v>1082</v>
      </c>
      <c r="C125" t="s">
        <v>602</v>
      </c>
      <c r="D125" t="s">
        <v>603</v>
      </c>
      <c r="E125" t="s">
        <v>539</v>
      </c>
      <c r="F125" t="s">
        <v>622</v>
      </c>
      <c r="G125">
        <v>10</v>
      </c>
      <c r="H125" t="s">
        <v>863</v>
      </c>
      <c r="I125" t="s">
        <v>120</v>
      </c>
      <c r="J125" t="s">
        <v>144</v>
      </c>
      <c r="K125">
        <v>25</v>
      </c>
      <c r="L125">
        <v>13</v>
      </c>
      <c r="M125">
        <v>1</v>
      </c>
      <c r="AA125" t="s">
        <v>709</v>
      </c>
      <c r="AB125" t="s">
        <v>398</v>
      </c>
      <c r="AC125" t="s">
        <v>1083</v>
      </c>
      <c r="AD125" t="s">
        <v>708</v>
      </c>
      <c r="AE125">
        <v>3</v>
      </c>
      <c r="AF125">
        <v>1</v>
      </c>
      <c r="AG125">
        <v>25</v>
      </c>
      <c r="AH125">
        <v>13</v>
      </c>
      <c r="AI125">
        <v>1</v>
      </c>
      <c r="AJ125" t="s">
        <v>1006</v>
      </c>
      <c r="AK125">
        <v>4</v>
      </c>
      <c r="AN125">
        <v>0</v>
      </c>
      <c r="AO125" t="s">
        <v>711</v>
      </c>
      <c r="AP125" t="s">
        <v>802</v>
      </c>
    </row>
    <row r="126" spans="1:42" x14ac:dyDescent="0.2">
      <c r="A126">
        <v>125</v>
      </c>
      <c r="B126" t="s">
        <v>1082</v>
      </c>
      <c r="C126" t="s">
        <v>602</v>
      </c>
      <c r="D126" t="s">
        <v>603</v>
      </c>
      <c r="E126" t="s">
        <v>539</v>
      </c>
      <c r="F126" t="s">
        <v>622</v>
      </c>
      <c r="G126">
        <v>10</v>
      </c>
      <c r="H126" t="s">
        <v>864</v>
      </c>
      <c r="I126" t="s">
        <v>120</v>
      </c>
      <c r="J126" t="s">
        <v>144</v>
      </c>
      <c r="K126">
        <v>25</v>
      </c>
      <c r="L126">
        <v>14</v>
      </c>
      <c r="M126">
        <v>1</v>
      </c>
      <c r="AA126" t="s">
        <v>709</v>
      </c>
      <c r="AB126" t="s">
        <v>398</v>
      </c>
      <c r="AC126" t="s">
        <v>1083</v>
      </c>
      <c r="AD126" t="s">
        <v>708</v>
      </c>
      <c r="AE126">
        <v>3</v>
      </c>
      <c r="AF126">
        <v>1</v>
      </c>
      <c r="AG126">
        <v>25</v>
      </c>
      <c r="AH126">
        <v>14</v>
      </c>
      <c r="AI126">
        <v>1</v>
      </c>
      <c r="AJ126" t="s">
        <v>1007</v>
      </c>
      <c r="AK126">
        <v>4</v>
      </c>
      <c r="AN126">
        <v>0</v>
      </c>
      <c r="AO126" t="s">
        <v>711</v>
      </c>
      <c r="AP126" t="s">
        <v>775</v>
      </c>
    </row>
    <row r="127" spans="1:42" x14ac:dyDescent="0.2">
      <c r="A127">
        <v>126</v>
      </c>
      <c r="B127" t="s">
        <v>1082</v>
      </c>
      <c r="C127" t="s">
        <v>602</v>
      </c>
      <c r="D127" t="s">
        <v>603</v>
      </c>
      <c r="E127" t="s">
        <v>539</v>
      </c>
      <c r="F127" t="s">
        <v>622</v>
      </c>
      <c r="G127">
        <v>10</v>
      </c>
      <c r="H127" t="s">
        <v>865</v>
      </c>
      <c r="I127" t="s">
        <v>120</v>
      </c>
      <c r="J127" t="s">
        <v>144</v>
      </c>
      <c r="K127">
        <v>25</v>
      </c>
      <c r="L127">
        <v>15</v>
      </c>
      <c r="M127">
        <v>1</v>
      </c>
      <c r="AA127" t="s">
        <v>709</v>
      </c>
      <c r="AB127" t="s">
        <v>398</v>
      </c>
      <c r="AC127" t="s">
        <v>1083</v>
      </c>
      <c r="AD127" t="s">
        <v>708</v>
      </c>
      <c r="AE127">
        <v>3</v>
      </c>
      <c r="AF127">
        <v>1</v>
      </c>
      <c r="AG127">
        <v>25</v>
      </c>
      <c r="AH127">
        <v>15</v>
      </c>
      <c r="AI127">
        <v>1</v>
      </c>
      <c r="AJ127" t="s">
        <v>1008</v>
      </c>
      <c r="AK127">
        <v>4</v>
      </c>
      <c r="AN127">
        <v>0</v>
      </c>
      <c r="AO127" t="s">
        <v>711</v>
      </c>
      <c r="AP127" t="s">
        <v>776</v>
      </c>
    </row>
    <row r="128" spans="1:42" x14ac:dyDescent="0.2">
      <c r="A128">
        <v>127</v>
      </c>
      <c r="B128" t="s">
        <v>1082</v>
      </c>
      <c r="C128" t="s">
        <v>602</v>
      </c>
      <c r="D128" t="s">
        <v>603</v>
      </c>
      <c r="E128" t="s">
        <v>539</v>
      </c>
      <c r="F128" t="s">
        <v>622</v>
      </c>
      <c r="G128">
        <v>10</v>
      </c>
      <c r="H128" t="s">
        <v>866</v>
      </c>
      <c r="I128" t="s">
        <v>120</v>
      </c>
      <c r="J128" t="s">
        <v>144</v>
      </c>
      <c r="K128">
        <v>25</v>
      </c>
      <c r="L128">
        <v>0</v>
      </c>
      <c r="M128">
        <v>1</v>
      </c>
      <c r="AA128" t="s">
        <v>709</v>
      </c>
      <c r="AB128" t="s">
        <v>398</v>
      </c>
      <c r="AC128" t="s">
        <v>1083</v>
      </c>
      <c r="AD128" t="s">
        <v>708</v>
      </c>
      <c r="AE128">
        <v>3</v>
      </c>
      <c r="AF128">
        <v>1</v>
      </c>
      <c r="AG128">
        <v>25</v>
      </c>
      <c r="AH128">
        <v>0</v>
      </c>
      <c r="AI128">
        <v>1</v>
      </c>
      <c r="AJ128" t="s">
        <v>1009</v>
      </c>
      <c r="AK128">
        <v>4</v>
      </c>
      <c r="AN128">
        <v>0</v>
      </c>
      <c r="AO128" t="s">
        <v>711</v>
      </c>
      <c r="AP128" t="s">
        <v>777</v>
      </c>
    </row>
    <row r="129" spans="1:42" x14ac:dyDescent="0.2">
      <c r="A129">
        <v>128</v>
      </c>
      <c r="B129" t="s">
        <v>1082</v>
      </c>
      <c r="C129" t="s">
        <v>602</v>
      </c>
      <c r="D129" t="s">
        <v>603</v>
      </c>
      <c r="E129" t="s">
        <v>539</v>
      </c>
      <c r="F129" t="s">
        <v>622</v>
      </c>
      <c r="G129">
        <v>10</v>
      </c>
      <c r="H129" t="s">
        <v>867</v>
      </c>
      <c r="I129" t="s">
        <v>120</v>
      </c>
      <c r="J129" t="s">
        <v>144</v>
      </c>
      <c r="K129">
        <v>25</v>
      </c>
      <c r="L129">
        <v>1</v>
      </c>
      <c r="M129">
        <v>1</v>
      </c>
      <c r="AA129" t="s">
        <v>709</v>
      </c>
      <c r="AB129" t="s">
        <v>398</v>
      </c>
      <c r="AC129" t="s">
        <v>1083</v>
      </c>
      <c r="AD129" t="s">
        <v>708</v>
      </c>
      <c r="AE129">
        <v>3</v>
      </c>
      <c r="AF129">
        <v>1</v>
      </c>
      <c r="AG129">
        <v>25</v>
      </c>
      <c r="AH129">
        <v>1</v>
      </c>
      <c r="AI129">
        <v>1</v>
      </c>
      <c r="AJ129" t="s">
        <v>1010</v>
      </c>
      <c r="AK129">
        <v>4</v>
      </c>
      <c r="AN129">
        <v>0</v>
      </c>
      <c r="AO129" t="s">
        <v>711</v>
      </c>
      <c r="AP129" t="s">
        <v>778</v>
      </c>
    </row>
    <row r="130" spans="1:42" x14ac:dyDescent="0.2">
      <c r="A130">
        <v>129</v>
      </c>
      <c r="B130" t="s">
        <v>1082</v>
      </c>
      <c r="C130" t="s">
        <v>602</v>
      </c>
      <c r="D130" t="s">
        <v>603</v>
      </c>
      <c r="E130" t="s">
        <v>539</v>
      </c>
      <c r="F130" t="s">
        <v>622</v>
      </c>
      <c r="G130">
        <v>10</v>
      </c>
      <c r="H130" t="s">
        <v>868</v>
      </c>
      <c r="I130" t="s">
        <v>120</v>
      </c>
      <c r="J130" t="s">
        <v>144</v>
      </c>
      <c r="K130">
        <v>25</v>
      </c>
      <c r="L130">
        <v>2</v>
      </c>
      <c r="M130">
        <v>1</v>
      </c>
      <c r="AA130" t="s">
        <v>709</v>
      </c>
      <c r="AB130" t="s">
        <v>398</v>
      </c>
      <c r="AC130" t="s">
        <v>1083</v>
      </c>
      <c r="AD130" t="s">
        <v>708</v>
      </c>
      <c r="AE130">
        <v>3</v>
      </c>
      <c r="AF130">
        <v>1</v>
      </c>
      <c r="AG130">
        <v>25</v>
      </c>
      <c r="AH130">
        <v>2</v>
      </c>
      <c r="AI130">
        <v>1</v>
      </c>
      <c r="AJ130" t="s">
        <v>1011</v>
      </c>
      <c r="AK130">
        <v>4</v>
      </c>
      <c r="AN130">
        <v>0</v>
      </c>
      <c r="AO130" t="s">
        <v>711</v>
      </c>
      <c r="AP130" t="s">
        <v>779</v>
      </c>
    </row>
    <row r="131" spans="1:42" x14ac:dyDescent="0.2">
      <c r="A131">
        <v>130</v>
      </c>
      <c r="B131" t="s">
        <v>1082</v>
      </c>
      <c r="C131" t="s">
        <v>602</v>
      </c>
      <c r="D131" t="s">
        <v>603</v>
      </c>
      <c r="E131" t="s">
        <v>539</v>
      </c>
      <c r="F131" t="s">
        <v>622</v>
      </c>
      <c r="G131">
        <v>10</v>
      </c>
      <c r="H131" t="s">
        <v>869</v>
      </c>
      <c r="I131" t="s">
        <v>120</v>
      </c>
      <c r="J131" t="s">
        <v>144</v>
      </c>
      <c r="K131">
        <v>25</v>
      </c>
      <c r="L131">
        <v>3</v>
      </c>
      <c r="M131">
        <v>1</v>
      </c>
      <c r="AA131" t="s">
        <v>709</v>
      </c>
      <c r="AB131" t="s">
        <v>398</v>
      </c>
      <c r="AC131" t="s">
        <v>1083</v>
      </c>
      <c r="AD131" t="s">
        <v>708</v>
      </c>
      <c r="AE131">
        <v>3</v>
      </c>
      <c r="AF131">
        <v>1</v>
      </c>
      <c r="AG131">
        <v>25</v>
      </c>
      <c r="AH131">
        <v>3</v>
      </c>
      <c r="AI131">
        <v>1</v>
      </c>
      <c r="AJ131" t="s">
        <v>1012</v>
      </c>
      <c r="AK131">
        <v>4</v>
      </c>
      <c r="AN131">
        <v>0</v>
      </c>
      <c r="AO131" t="s">
        <v>711</v>
      </c>
      <c r="AP131" t="s">
        <v>780</v>
      </c>
    </row>
    <row r="132" spans="1:42" x14ac:dyDescent="0.2">
      <c r="A132">
        <v>131</v>
      </c>
      <c r="B132" t="s">
        <v>1082</v>
      </c>
      <c r="C132" t="s">
        <v>602</v>
      </c>
      <c r="D132" t="s">
        <v>603</v>
      </c>
      <c r="E132" t="s">
        <v>539</v>
      </c>
      <c r="F132" t="s">
        <v>622</v>
      </c>
      <c r="G132">
        <v>10</v>
      </c>
      <c r="H132" t="s">
        <v>870</v>
      </c>
      <c r="I132" t="s">
        <v>120</v>
      </c>
      <c r="J132" t="s">
        <v>144</v>
      </c>
      <c r="K132">
        <v>25</v>
      </c>
      <c r="L132">
        <v>4</v>
      </c>
      <c r="M132">
        <v>1</v>
      </c>
      <c r="AA132" t="s">
        <v>709</v>
      </c>
      <c r="AB132" t="s">
        <v>398</v>
      </c>
      <c r="AC132" t="s">
        <v>1083</v>
      </c>
      <c r="AD132" t="s">
        <v>708</v>
      </c>
      <c r="AE132">
        <v>3</v>
      </c>
      <c r="AF132">
        <v>1</v>
      </c>
      <c r="AG132">
        <v>25</v>
      </c>
      <c r="AH132">
        <v>4</v>
      </c>
      <c r="AI132">
        <v>1</v>
      </c>
      <c r="AJ132" t="s">
        <v>1013</v>
      </c>
      <c r="AK132">
        <v>4</v>
      </c>
      <c r="AN132">
        <v>0</v>
      </c>
      <c r="AO132" t="s">
        <v>711</v>
      </c>
      <c r="AP132" t="s">
        <v>781</v>
      </c>
    </row>
    <row r="133" spans="1:42" x14ac:dyDescent="0.2">
      <c r="A133">
        <v>132</v>
      </c>
      <c r="B133" t="s">
        <v>1082</v>
      </c>
      <c r="C133" t="s">
        <v>602</v>
      </c>
      <c r="D133" t="s">
        <v>603</v>
      </c>
      <c r="E133" t="s">
        <v>565</v>
      </c>
      <c r="F133" t="s">
        <v>625</v>
      </c>
      <c r="G133">
        <v>11</v>
      </c>
      <c r="H133" t="s">
        <v>871</v>
      </c>
      <c r="I133" t="s">
        <v>120</v>
      </c>
      <c r="J133" t="s">
        <v>144</v>
      </c>
      <c r="K133">
        <v>27</v>
      </c>
      <c r="L133">
        <v>0</v>
      </c>
      <c r="M133">
        <v>1</v>
      </c>
      <c r="AA133" t="s">
        <v>709</v>
      </c>
      <c r="AB133" t="s">
        <v>398</v>
      </c>
      <c r="AC133" t="s">
        <v>1083</v>
      </c>
      <c r="AD133" t="s">
        <v>708</v>
      </c>
      <c r="AE133">
        <v>3</v>
      </c>
      <c r="AF133">
        <v>1</v>
      </c>
      <c r="AG133">
        <v>27</v>
      </c>
      <c r="AH133">
        <v>0</v>
      </c>
      <c r="AI133">
        <v>1</v>
      </c>
      <c r="AJ133" t="s">
        <v>1014</v>
      </c>
      <c r="AK133">
        <v>4</v>
      </c>
      <c r="AN133">
        <v>0</v>
      </c>
      <c r="AO133" t="s">
        <v>711</v>
      </c>
      <c r="AP133" t="s">
        <v>782</v>
      </c>
    </row>
    <row r="134" spans="1:42" x14ac:dyDescent="0.2">
      <c r="A134">
        <v>133</v>
      </c>
      <c r="B134" t="s">
        <v>1082</v>
      </c>
      <c r="C134" t="s">
        <v>602</v>
      </c>
      <c r="D134" t="s">
        <v>603</v>
      </c>
      <c r="E134" t="s">
        <v>565</v>
      </c>
      <c r="F134" t="s">
        <v>625</v>
      </c>
      <c r="G134">
        <v>11</v>
      </c>
      <c r="H134" t="s">
        <v>872</v>
      </c>
      <c r="I134" t="s">
        <v>120</v>
      </c>
      <c r="J134" t="s">
        <v>144</v>
      </c>
      <c r="K134">
        <v>27</v>
      </c>
      <c r="L134">
        <v>1</v>
      </c>
      <c r="M134">
        <v>1</v>
      </c>
      <c r="AA134" t="s">
        <v>709</v>
      </c>
      <c r="AB134" t="s">
        <v>398</v>
      </c>
      <c r="AC134" t="s">
        <v>1083</v>
      </c>
      <c r="AD134" t="s">
        <v>708</v>
      </c>
      <c r="AE134">
        <v>3</v>
      </c>
      <c r="AF134">
        <v>1</v>
      </c>
      <c r="AG134">
        <v>27</v>
      </c>
      <c r="AH134">
        <v>1</v>
      </c>
      <c r="AI134">
        <v>1</v>
      </c>
      <c r="AJ134" t="s">
        <v>1015</v>
      </c>
      <c r="AK134">
        <v>4</v>
      </c>
      <c r="AN134">
        <v>0</v>
      </c>
      <c r="AO134" t="s">
        <v>711</v>
      </c>
      <c r="AP134" t="s">
        <v>783</v>
      </c>
    </row>
    <row r="135" spans="1:42" x14ac:dyDescent="0.2">
      <c r="A135">
        <v>134</v>
      </c>
      <c r="B135" t="s">
        <v>1082</v>
      </c>
      <c r="C135" t="s">
        <v>602</v>
      </c>
      <c r="D135" t="s">
        <v>603</v>
      </c>
      <c r="E135" t="s">
        <v>565</v>
      </c>
      <c r="F135" t="s">
        <v>625</v>
      </c>
      <c r="G135">
        <v>11</v>
      </c>
      <c r="H135" t="s">
        <v>873</v>
      </c>
      <c r="I135" t="s">
        <v>120</v>
      </c>
      <c r="J135" t="s">
        <v>144</v>
      </c>
      <c r="K135">
        <v>27</v>
      </c>
      <c r="L135">
        <v>2</v>
      </c>
      <c r="M135">
        <v>1</v>
      </c>
      <c r="AA135" t="s">
        <v>709</v>
      </c>
      <c r="AB135" t="s">
        <v>398</v>
      </c>
      <c r="AC135" t="s">
        <v>1083</v>
      </c>
      <c r="AD135" t="s">
        <v>708</v>
      </c>
      <c r="AE135">
        <v>3</v>
      </c>
      <c r="AF135">
        <v>1</v>
      </c>
      <c r="AG135">
        <v>27</v>
      </c>
      <c r="AH135">
        <v>2</v>
      </c>
      <c r="AI135">
        <v>1</v>
      </c>
      <c r="AJ135" t="s">
        <v>1016</v>
      </c>
      <c r="AK135">
        <v>4</v>
      </c>
      <c r="AN135">
        <v>0</v>
      </c>
      <c r="AO135" t="s">
        <v>711</v>
      </c>
      <c r="AP135" t="s">
        <v>784</v>
      </c>
    </row>
    <row r="136" spans="1:42" x14ac:dyDescent="0.2">
      <c r="A136">
        <v>135</v>
      </c>
      <c r="B136" t="s">
        <v>1082</v>
      </c>
      <c r="C136" t="s">
        <v>602</v>
      </c>
      <c r="D136" t="s">
        <v>603</v>
      </c>
      <c r="E136" t="s">
        <v>565</v>
      </c>
      <c r="F136" t="s">
        <v>625</v>
      </c>
      <c r="G136">
        <v>11</v>
      </c>
      <c r="H136" t="s">
        <v>874</v>
      </c>
      <c r="I136" t="s">
        <v>120</v>
      </c>
      <c r="J136" t="s">
        <v>144</v>
      </c>
      <c r="K136">
        <v>27</v>
      </c>
      <c r="L136">
        <v>3</v>
      </c>
      <c r="M136">
        <v>1</v>
      </c>
      <c r="AA136" t="s">
        <v>709</v>
      </c>
      <c r="AB136" t="s">
        <v>398</v>
      </c>
      <c r="AC136" t="s">
        <v>1083</v>
      </c>
      <c r="AD136" t="s">
        <v>708</v>
      </c>
      <c r="AE136">
        <v>3</v>
      </c>
      <c r="AF136">
        <v>1</v>
      </c>
      <c r="AG136">
        <v>27</v>
      </c>
      <c r="AH136">
        <v>3</v>
      </c>
      <c r="AI136">
        <v>1</v>
      </c>
      <c r="AJ136" t="s">
        <v>1017</v>
      </c>
      <c r="AK136">
        <v>4</v>
      </c>
      <c r="AN136">
        <v>0</v>
      </c>
      <c r="AO136" t="s">
        <v>711</v>
      </c>
      <c r="AP136" t="s">
        <v>785</v>
      </c>
    </row>
    <row r="137" spans="1:42" x14ac:dyDescent="0.2">
      <c r="A137">
        <v>136</v>
      </c>
      <c r="B137" t="s">
        <v>598</v>
      </c>
      <c r="C137" t="s">
        <v>602</v>
      </c>
      <c r="D137" t="s">
        <v>603</v>
      </c>
      <c r="E137" t="s">
        <v>565</v>
      </c>
      <c r="F137" t="s">
        <v>627</v>
      </c>
      <c r="G137">
        <v>12</v>
      </c>
      <c r="H137" t="s">
        <v>871</v>
      </c>
      <c r="I137" t="s">
        <v>120</v>
      </c>
      <c r="J137" t="s">
        <v>144</v>
      </c>
      <c r="K137">
        <v>28</v>
      </c>
      <c r="L137">
        <v>0</v>
      </c>
      <c r="M137">
        <v>1</v>
      </c>
      <c r="AA137" t="s">
        <v>709</v>
      </c>
      <c r="AB137" t="s">
        <v>398</v>
      </c>
      <c r="AC137" t="s">
        <v>710</v>
      </c>
      <c r="AD137" t="s">
        <v>708</v>
      </c>
      <c r="AE137">
        <v>3</v>
      </c>
      <c r="AF137">
        <v>1</v>
      </c>
      <c r="AG137">
        <v>28</v>
      </c>
      <c r="AH137">
        <v>0</v>
      </c>
      <c r="AI137">
        <v>1</v>
      </c>
      <c r="AJ137" t="s">
        <v>1018</v>
      </c>
      <c r="AK137">
        <v>4</v>
      </c>
      <c r="AN137">
        <v>0</v>
      </c>
      <c r="AO137" t="s">
        <v>711</v>
      </c>
      <c r="AP137" t="s">
        <v>782</v>
      </c>
    </row>
    <row r="138" spans="1:42" x14ac:dyDescent="0.2">
      <c r="A138">
        <v>137</v>
      </c>
      <c r="B138" t="s">
        <v>598</v>
      </c>
      <c r="C138" t="s">
        <v>602</v>
      </c>
      <c r="D138" t="s">
        <v>603</v>
      </c>
      <c r="E138" t="s">
        <v>565</v>
      </c>
      <c r="F138" t="s">
        <v>627</v>
      </c>
      <c r="G138">
        <v>12</v>
      </c>
      <c r="H138" t="s">
        <v>872</v>
      </c>
      <c r="I138" t="s">
        <v>120</v>
      </c>
      <c r="J138" t="s">
        <v>144</v>
      </c>
      <c r="K138">
        <v>28</v>
      </c>
      <c r="L138">
        <v>1</v>
      </c>
      <c r="M138">
        <v>1</v>
      </c>
      <c r="AA138" t="s">
        <v>709</v>
      </c>
      <c r="AB138" t="s">
        <v>398</v>
      </c>
      <c r="AC138" t="s">
        <v>710</v>
      </c>
      <c r="AD138" t="s">
        <v>708</v>
      </c>
      <c r="AE138">
        <v>3</v>
      </c>
      <c r="AF138">
        <v>1</v>
      </c>
      <c r="AG138">
        <v>28</v>
      </c>
      <c r="AH138">
        <v>1</v>
      </c>
      <c r="AI138">
        <v>1</v>
      </c>
      <c r="AJ138" t="s">
        <v>1019</v>
      </c>
      <c r="AK138">
        <v>4</v>
      </c>
      <c r="AN138">
        <v>0</v>
      </c>
      <c r="AO138" t="s">
        <v>711</v>
      </c>
      <c r="AP138" t="s">
        <v>783</v>
      </c>
    </row>
    <row r="139" spans="1:42" x14ac:dyDescent="0.2">
      <c r="A139">
        <v>138</v>
      </c>
      <c r="B139" t="s">
        <v>598</v>
      </c>
      <c r="C139" t="s">
        <v>602</v>
      </c>
      <c r="D139" t="s">
        <v>603</v>
      </c>
      <c r="E139" t="s">
        <v>565</v>
      </c>
      <c r="F139" t="s">
        <v>627</v>
      </c>
      <c r="G139">
        <v>12</v>
      </c>
      <c r="H139" t="s">
        <v>873</v>
      </c>
      <c r="I139" t="s">
        <v>120</v>
      </c>
      <c r="J139" t="s">
        <v>144</v>
      </c>
      <c r="K139">
        <v>28</v>
      </c>
      <c r="L139">
        <v>2</v>
      </c>
      <c r="M139">
        <v>1</v>
      </c>
      <c r="AA139" t="s">
        <v>709</v>
      </c>
      <c r="AB139" t="s">
        <v>398</v>
      </c>
      <c r="AC139" t="s">
        <v>710</v>
      </c>
      <c r="AD139" t="s">
        <v>708</v>
      </c>
      <c r="AE139">
        <v>3</v>
      </c>
      <c r="AF139">
        <v>1</v>
      </c>
      <c r="AG139">
        <v>28</v>
      </c>
      <c r="AH139">
        <v>2</v>
      </c>
      <c r="AI139">
        <v>1</v>
      </c>
      <c r="AJ139" t="s">
        <v>1020</v>
      </c>
      <c r="AK139">
        <v>4</v>
      </c>
      <c r="AN139">
        <v>0</v>
      </c>
      <c r="AO139" t="s">
        <v>711</v>
      </c>
      <c r="AP139" t="s">
        <v>784</v>
      </c>
    </row>
    <row r="140" spans="1:42" x14ac:dyDescent="0.2">
      <c r="A140">
        <v>139</v>
      </c>
      <c r="B140" t="s">
        <v>598</v>
      </c>
      <c r="C140" t="s">
        <v>602</v>
      </c>
      <c r="D140" t="s">
        <v>603</v>
      </c>
      <c r="E140" t="s">
        <v>565</v>
      </c>
      <c r="F140" t="s">
        <v>627</v>
      </c>
      <c r="G140">
        <v>12</v>
      </c>
      <c r="H140" t="s">
        <v>874</v>
      </c>
      <c r="I140" t="s">
        <v>120</v>
      </c>
      <c r="J140" t="s">
        <v>144</v>
      </c>
      <c r="K140">
        <v>28</v>
      </c>
      <c r="L140">
        <v>3</v>
      </c>
      <c r="M140">
        <v>1</v>
      </c>
      <c r="AA140" t="s">
        <v>709</v>
      </c>
      <c r="AB140" t="s">
        <v>398</v>
      </c>
      <c r="AC140" t="s">
        <v>710</v>
      </c>
      <c r="AD140" t="s">
        <v>708</v>
      </c>
      <c r="AE140">
        <v>3</v>
      </c>
      <c r="AF140">
        <v>1</v>
      </c>
      <c r="AG140">
        <v>28</v>
      </c>
      <c r="AH140">
        <v>3</v>
      </c>
      <c r="AI140">
        <v>1</v>
      </c>
      <c r="AJ140" t="s">
        <v>1021</v>
      </c>
      <c r="AK140">
        <v>4</v>
      </c>
      <c r="AN140">
        <v>0</v>
      </c>
      <c r="AO140" t="s">
        <v>711</v>
      </c>
      <c r="AP140" t="s">
        <v>785</v>
      </c>
    </row>
    <row r="141" spans="1:42" x14ac:dyDescent="0.2">
      <c r="A141">
        <v>140</v>
      </c>
      <c r="B141" t="s">
        <v>598</v>
      </c>
      <c r="C141" t="s">
        <v>602</v>
      </c>
      <c r="D141" t="s">
        <v>603</v>
      </c>
      <c r="E141" t="s">
        <v>565</v>
      </c>
      <c r="F141" t="s">
        <v>629</v>
      </c>
      <c r="G141">
        <v>13</v>
      </c>
      <c r="H141" t="s">
        <v>871</v>
      </c>
      <c r="I141" t="s">
        <v>120</v>
      </c>
      <c r="J141" t="s">
        <v>144</v>
      </c>
      <c r="K141">
        <v>27</v>
      </c>
      <c r="L141">
        <v>8</v>
      </c>
      <c r="M141">
        <v>1</v>
      </c>
      <c r="AA141" t="s">
        <v>709</v>
      </c>
      <c r="AB141" t="s">
        <v>398</v>
      </c>
      <c r="AC141" t="s">
        <v>710</v>
      </c>
      <c r="AD141" t="s">
        <v>708</v>
      </c>
      <c r="AE141">
        <v>3</v>
      </c>
      <c r="AF141">
        <v>1</v>
      </c>
      <c r="AG141">
        <v>27</v>
      </c>
      <c r="AH141">
        <v>8</v>
      </c>
      <c r="AI141">
        <v>1</v>
      </c>
      <c r="AJ141" t="s">
        <v>1022</v>
      </c>
      <c r="AK141">
        <v>4</v>
      </c>
      <c r="AN141">
        <v>0</v>
      </c>
      <c r="AO141" t="s">
        <v>711</v>
      </c>
      <c r="AP141" t="s">
        <v>782</v>
      </c>
    </row>
    <row r="142" spans="1:42" x14ac:dyDescent="0.2">
      <c r="A142">
        <v>141</v>
      </c>
      <c r="B142" t="s">
        <v>598</v>
      </c>
      <c r="C142" t="s">
        <v>602</v>
      </c>
      <c r="D142" t="s">
        <v>603</v>
      </c>
      <c r="E142" t="s">
        <v>565</v>
      </c>
      <c r="F142" t="s">
        <v>629</v>
      </c>
      <c r="G142">
        <v>13</v>
      </c>
      <c r="H142" t="s">
        <v>872</v>
      </c>
      <c r="I142" t="s">
        <v>120</v>
      </c>
      <c r="J142" t="s">
        <v>144</v>
      </c>
      <c r="K142">
        <v>27</v>
      </c>
      <c r="L142">
        <v>9</v>
      </c>
      <c r="M142">
        <v>1</v>
      </c>
      <c r="AA142" t="s">
        <v>709</v>
      </c>
      <c r="AB142" t="s">
        <v>398</v>
      </c>
      <c r="AC142" t="s">
        <v>710</v>
      </c>
      <c r="AD142" t="s">
        <v>708</v>
      </c>
      <c r="AE142">
        <v>3</v>
      </c>
      <c r="AF142">
        <v>1</v>
      </c>
      <c r="AG142">
        <v>27</v>
      </c>
      <c r="AH142">
        <v>9</v>
      </c>
      <c r="AI142">
        <v>1</v>
      </c>
      <c r="AJ142" t="s">
        <v>1023</v>
      </c>
      <c r="AK142">
        <v>4</v>
      </c>
      <c r="AN142">
        <v>0</v>
      </c>
      <c r="AO142" t="s">
        <v>711</v>
      </c>
      <c r="AP142" t="s">
        <v>783</v>
      </c>
    </row>
    <row r="143" spans="1:42" x14ac:dyDescent="0.2">
      <c r="A143">
        <v>142</v>
      </c>
      <c r="B143" t="s">
        <v>598</v>
      </c>
      <c r="C143" t="s">
        <v>602</v>
      </c>
      <c r="D143" t="s">
        <v>603</v>
      </c>
      <c r="E143" t="s">
        <v>565</v>
      </c>
      <c r="F143" t="s">
        <v>629</v>
      </c>
      <c r="G143">
        <v>13</v>
      </c>
      <c r="H143" t="s">
        <v>873</v>
      </c>
      <c r="I143" t="s">
        <v>120</v>
      </c>
      <c r="J143" t="s">
        <v>144</v>
      </c>
      <c r="K143">
        <v>27</v>
      </c>
      <c r="L143">
        <v>10</v>
      </c>
      <c r="M143">
        <v>1</v>
      </c>
      <c r="AA143" t="s">
        <v>709</v>
      </c>
      <c r="AB143" t="s">
        <v>398</v>
      </c>
      <c r="AC143" t="s">
        <v>710</v>
      </c>
      <c r="AD143" t="s">
        <v>708</v>
      </c>
      <c r="AE143">
        <v>3</v>
      </c>
      <c r="AF143">
        <v>1</v>
      </c>
      <c r="AG143">
        <v>27</v>
      </c>
      <c r="AH143">
        <v>10</v>
      </c>
      <c r="AI143">
        <v>1</v>
      </c>
      <c r="AJ143" t="s">
        <v>1024</v>
      </c>
      <c r="AK143">
        <v>4</v>
      </c>
      <c r="AN143">
        <v>0</v>
      </c>
      <c r="AO143" t="s">
        <v>711</v>
      </c>
      <c r="AP143" t="s">
        <v>784</v>
      </c>
    </row>
    <row r="144" spans="1:42" x14ac:dyDescent="0.2">
      <c r="A144">
        <v>143</v>
      </c>
      <c r="B144" t="s">
        <v>598</v>
      </c>
      <c r="C144" t="s">
        <v>602</v>
      </c>
      <c r="D144" t="s">
        <v>603</v>
      </c>
      <c r="E144" t="s">
        <v>565</v>
      </c>
      <c r="F144" t="s">
        <v>629</v>
      </c>
      <c r="G144">
        <v>13</v>
      </c>
      <c r="H144" t="s">
        <v>874</v>
      </c>
      <c r="I144" t="s">
        <v>120</v>
      </c>
      <c r="J144" t="s">
        <v>144</v>
      </c>
      <c r="K144">
        <v>27</v>
      </c>
      <c r="L144">
        <v>11</v>
      </c>
      <c r="M144">
        <v>1</v>
      </c>
      <c r="AA144" t="s">
        <v>709</v>
      </c>
      <c r="AB144" t="s">
        <v>398</v>
      </c>
      <c r="AC144" t="s">
        <v>710</v>
      </c>
      <c r="AD144" t="s">
        <v>708</v>
      </c>
      <c r="AE144">
        <v>3</v>
      </c>
      <c r="AF144">
        <v>1</v>
      </c>
      <c r="AG144">
        <v>27</v>
      </c>
      <c r="AH144">
        <v>11</v>
      </c>
      <c r="AI144">
        <v>1</v>
      </c>
      <c r="AJ144" t="s">
        <v>1025</v>
      </c>
      <c r="AK144">
        <v>4</v>
      </c>
      <c r="AN144">
        <v>0</v>
      </c>
      <c r="AO144" t="s">
        <v>711</v>
      </c>
      <c r="AP144" t="s">
        <v>785</v>
      </c>
    </row>
    <row r="145" spans="1:42" x14ac:dyDescent="0.2">
      <c r="A145">
        <v>144</v>
      </c>
      <c r="B145" t="s">
        <v>598</v>
      </c>
      <c r="C145" t="s">
        <v>602</v>
      </c>
      <c r="D145" t="s">
        <v>603</v>
      </c>
      <c r="E145" t="s">
        <v>565</v>
      </c>
      <c r="F145" t="s">
        <v>631</v>
      </c>
      <c r="G145">
        <v>14</v>
      </c>
      <c r="H145" t="s">
        <v>871</v>
      </c>
      <c r="I145" t="s">
        <v>120</v>
      </c>
      <c r="J145" t="s">
        <v>144</v>
      </c>
      <c r="K145">
        <v>28</v>
      </c>
      <c r="L145">
        <v>8</v>
      </c>
      <c r="M145">
        <v>1</v>
      </c>
      <c r="AA145" t="s">
        <v>709</v>
      </c>
      <c r="AB145" t="s">
        <v>398</v>
      </c>
      <c r="AC145" t="s">
        <v>710</v>
      </c>
      <c r="AD145" t="s">
        <v>708</v>
      </c>
      <c r="AE145">
        <v>3</v>
      </c>
      <c r="AF145">
        <v>1</v>
      </c>
      <c r="AG145">
        <v>28</v>
      </c>
      <c r="AH145">
        <v>8</v>
      </c>
      <c r="AI145">
        <v>1</v>
      </c>
      <c r="AJ145" t="s">
        <v>1026</v>
      </c>
      <c r="AK145">
        <v>4</v>
      </c>
      <c r="AN145">
        <v>0</v>
      </c>
      <c r="AO145" t="s">
        <v>711</v>
      </c>
      <c r="AP145" t="s">
        <v>782</v>
      </c>
    </row>
    <row r="146" spans="1:42" x14ac:dyDescent="0.2">
      <c r="A146">
        <v>145</v>
      </c>
      <c r="B146" t="s">
        <v>598</v>
      </c>
      <c r="C146" t="s">
        <v>602</v>
      </c>
      <c r="D146" t="s">
        <v>603</v>
      </c>
      <c r="E146" t="s">
        <v>565</v>
      </c>
      <c r="F146" t="s">
        <v>631</v>
      </c>
      <c r="G146">
        <v>14</v>
      </c>
      <c r="H146" t="s">
        <v>872</v>
      </c>
      <c r="I146" t="s">
        <v>120</v>
      </c>
      <c r="J146" t="s">
        <v>144</v>
      </c>
      <c r="K146">
        <v>28</v>
      </c>
      <c r="L146">
        <v>9</v>
      </c>
      <c r="M146">
        <v>1</v>
      </c>
      <c r="AA146" t="s">
        <v>709</v>
      </c>
      <c r="AB146" t="s">
        <v>398</v>
      </c>
      <c r="AC146" t="s">
        <v>710</v>
      </c>
      <c r="AD146" t="s">
        <v>708</v>
      </c>
      <c r="AE146">
        <v>3</v>
      </c>
      <c r="AF146">
        <v>1</v>
      </c>
      <c r="AG146">
        <v>28</v>
      </c>
      <c r="AH146">
        <v>9</v>
      </c>
      <c r="AI146">
        <v>1</v>
      </c>
      <c r="AJ146" t="s">
        <v>1027</v>
      </c>
      <c r="AK146">
        <v>4</v>
      </c>
      <c r="AN146">
        <v>0</v>
      </c>
      <c r="AO146" t="s">
        <v>711</v>
      </c>
      <c r="AP146" t="s">
        <v>783</v>
      </c>
    </row>
    <row r="147" spans="1:42" x14ac:dyDescent="0.2">
      <c r="A147">
        <v>146</v>
      </c>
      <c r="B147" t="s">
        <v>598</v>
      </c>
      <c r="C147" t="s">
        <v>602</v>
      </c>
      <c r="D147" t="s">
        <v>603</v>
      </c>
      <c r="E147" t="s">
        <v>565</v>
      </c>
      <c r="F147" t="s">
        <v>631</v>
      </c>
      <c r="G147">
        <v>14</v>
      </c>
      <c r="H147" t="s">
        <v>873</v>
      </c>
      <c r="I147" t="s">
        <v>120</v>
      </c>
      <c r="J147" t="s">
        <v>144</v>
      </c>
      <c r="K147">
        <v>28</v>
      </c>
      <c r="L147">
        <v>10</v>
      </c>
      <c r="M147">
        <v>1</v>
      </c>
      <c r="AA147" t="s">
        <v>709</v>
      </c>
      <c r="AB147" t="s">
        <v>398</v>
      </c>
      <c r="AC147" t="s">
        <v>710</v>
      </c>
      <c r="AD147" t="s">
        <v>708</v>
      </c>
      <c r="AE147">
        <v>3</v>
      </c>
      <c r="AF147">
        <v>1</v>
      </c>
      <c r="AG147">
        <v>28</v>
      </c>
      <c r="AH147">
        <v>10</v>
      </c>
      <c r="AI147">
        <v>1</v>
      </c>
      <c r="AJ147" t="s">
        <v>1028</v>
      </c>
      <c r="AK147">
        <v>4</v>
      </c>
      <c r="AN147">
        <v>0</v>
      </c>
      <c r="AO147" t="s">
        <v>711</v>
      </c>
      <c r="AP147" t="s">
        <v>784</v>
      </c>
    </row>
    <row r="148" spans="1:42" x14ac:dyDescent="0.2">
      <c r="A148">
        <v>147</v>
      </c>
      <c r="B148" t="s">
        <v>598</v>
      </c>
      <c r="C148" t="s">
        <v>602</v>
      </c>
      <c r="D148" t="s">
        <v>603</v>
      </c>
      <c r="E148" t="s">
        <v>565</v>
      </c>
      <c r="F148" t="s">
        <v>631</v>
      </c>
      <c r="G148">
        <v>14</v>
      </c>
      <c r="H148" t="s">
        <v>874</v>
      </c>
      <c r="I148" t="s">
        <v>120</v>
      </c>
      <c r="J148" t="s">
        <v>144</v>
      </c>
      <c r="K148">
        <v>28</v>
      </c>
      <c r="L148">
        <v>11</v>
      </c>
      <c r="M148">
        <v>1</v>
      </c>
      <c r="AA148" t="s">
        <v>709</v>
      </c>
      <c r="AB148" t="s">
        <v>398</v>
      </c>
      <c r="AC148" t="s">
        <v>710</v>
      </c>
      <c r="AD148" t="s">
        <v>708</v>
      </c>
      <c r="AE148">
        <v>3</v>
      </c>
      <c r="AF148">
        <v>1</v>
      </c>
      <c r="AG148">
        <v>28</v>
      </c>
      <c r="AH148">
        <v>11</v>
      </c>
      <c r="AI148">
        <v>1</v>
      </c>
      <c r="AJ148" t="s">
        <v>1029</v>
      </c>
      <c r="AK148">
        <v>4</v>
      </c>
      <c r="AN148">
        <v>0</v>
      </c>
      <c r="AO148" t="s">
        <v>711</v>
      </c>
      <c r="AP148" t="s">
        <v>785</v>
      </c>
    </row>
    <row r="149" spans="1:42" x14ac:dyDescent="0.2">
      <c r="A149">
        <v>148</v>
      </c>
      <c r="B149" t="s">
        <v>1082</v>
      </c>
      <c r="C149" t="s">
        <v>602</v>
      </c>
      <c r="D149" t="s">
        <v>603</v>
      </c>
      <c r="E149" t="s">
        <v>574</v>
      </c>
      <c r="F149" t="s">
        <v>634</v>
      </c>
      <c r="G149">
        <v>15</v>
      </c>
      <c r="H149" t="s">
        <v>875</v>
      </c>
      <c r="I149" t="s">
        <v>120</v>
      </c>
      <c r="J149" t="s">
        <v>144</v>
      </c>
      <c r="K149">
        <v>29</v>
      </c>
      <c r="L149">
        <v>8</v>
      </c>
      <c r="M149">
        <v>1</v>
      </c>
      <c r="AA149" t="s">
        <v>709</v>
      </c>
      <c r="AB149" t="s">
        <v>398</v>
      </c>
      <c r="AC149" t="s">
        <v>1083</v>
      </c>
      <c r="AD149" t="s">
        <v>708</v>
      </c>
      <c r="AE149">
        <v>3</v>
      </c>
      <c r="AF149">
        <v>1</v>
      </c>
      <c r="AG149">
        <v>29</v>
      </c>
      <c r="AH149">
        <v>8</v>
      </c>
      <c r="AI149">
        <v>1</v>
      </c>
      <c r="AJ149" t="s">
        <v>1030</v>
      </c>
      <c r="AK149">
        <v>4</v>
      </c>
      <c r="AN149">
        <v>0</v>
      </c>
      <c r="AO149" t="s">
        <v>711</v>
      </c>
      <c r="AP149" t="s">
        <v>790</v>
      </c>
    </row>
    <row r="150" spans="1:42" x14ac:dyDescent="0.2">
      <c r="A150">
        <v>149</v>
      </c>
      <c r="B150" t="s">
        <v>1082</v>
      </c>
      <c r="C150" t="s">
        <v>602</v>
      </c>
      <c r="D150" t="s">
        <v>603</v>
      </c>
      <c r="E150" t="s">
        <v>574</v>
      </c>
      <c r="F150" t="s">
        <v>634</v>
      </c>
      <c r="G150">
        <v>15</v>
      </c>
      <c r="H150" t="s">
        <v>876</v>
      </c>
      <c r="I150" t="s">
        <v>120</v>
      </c>
      <c r="J150" t="s">
        <v>144</v>
      </c>
      <c r="K150">
        <v>29</v>
      </c>
      <c r="L150">
        <v>9</v>
      </c>
      <c r="M150">
        <v>1</v>
      </c>
      <c r="AA150" t="s">
        <v>709</v>
      </c>
      <c r="AB150" t="s">
        <v>398</v>
      </c>
      <c r="AC150" t="s">
        <v>1083</v>
      </c>
      <c r="AD150" t="s">
        <v>708</v>
      </c>
      <c r="AE150">
        <v>3</v>
      </c>
      <c r="AF150">
        <v>1</v>
      </c>
      <c r="AG150">
        <v>29</v>
      </c>
      <c r="AH150">
        <v>9</v>
      </c>
      <c r="AI150">
        <v>1</v>
      </c>
      <c r="AJ150" t="s">
        <v>1031</v>
      </c>
      <c r="AK150">
        <v>4</v>
      </c>
      <c r="AN150">
        <v>0</v>
      </c>
      <c r="AO150" t="s">
        <v>711</v>
      </c>
      <c r="AP150" t="s">
        <v>791</v>
      </c>
    </row>
    <row r="151" spans="1:42" x14ac:dyDescent="0.2">
      <c r="A151">
        <v>150</v>
      </c>
      <c r="B151" t="s">
        <v>1082</v>
      </c>
      <c r="C151" t="s">
        <v>602</v>
      </c>
      <c r="D151" t="s">
        <v>603</v>
      </c>
      <c r="E151" t="s">
        <v>574</v>
      </c>
      <c r="F151" t="s">
        <v>634</v>
      </c>
      <c r="G151">
        <v>15</v>
      </c>
      <c r="H151" t="s">
        <v>877</v>
      </c>
      <c r="I151" t="s">
        <v>120</v>
      </c>
      <c r="J151" t="s">
        <v>144</v>
      </c>
      <c r="K151">
        <v>29</v>
      </c>
      <c r="L151">
        <v>10</v>
      </c>
      <c r="M151">
        <v>1</v>
      </c>
      <c r="AA151" t="s">
        <v>709</v>
      </c>
      <c r="AB151" t="s">
        <v>398</v>
      </c>
      <c r="AC151" t="s">
        <v>1083</v>
      </c>
      <c r="AD151" t="s">
        <v>708</v>
      </c>
      <c r="AE151">
        <v>3</v>
      </c>
      <c r="AF151">
        <v>1</v>
      </c>
      <c r="AG151">
        <v>29</v>
      </c>
      <c r="AH151">
        <v>10</v>
      </c>
      <c r="AI151">
        <v>1</v>
      </c>
      <c r="AJ151" t="s">
        <v>1032</v>
      </c>
      <c r="AK151">
        <v>4</v>
      </c>
      <c r="AN151">
        <v>0</v>
      </c>
      <c r="AO151" t="s">
        <v>711</v>
      </c>
      <c r="AP151" t="s">
        <v>792</v>
      </c>
    </row>
    <row r="152" spans="1:42" x14ac:dyDescent="0.2">
      <c r="A152">
        <v>151</v>
      </c>
      <c r="B152" t="s">
        <v>1082</v>
      </c>
      <c r="C152" t="s">
        <v>602</v>
      </c>
      <c r="D152" t="s">
        <v>603</v>
      </c>
      <c r="E152" t="s">
        <v>574</v>
      </c>
      <c r="F152" t="s">
        <v>634</v>
      </c>
      <c r="G152">
        <v>15</v>
      </c>
      <c r="H152" t="s">
        <v>878</v>
      </c>
      <c r="I152" t="s">
        <v>120</v>
      </c>
      <c r="J152" t="s">
        <v>144</v>
      </c>
      <c r="K152">
        <v>29</v>
      </c>
      <c r="L152">
        <v>11</v>
      </c>
      <c r="M152">
        <v>1</v>
      </c>
      <c r="AA152" t="s">
        <v>709</v>
      </c>
      <c r="AB152" t="s">
        <v>398</v>
      </c>
      <c r="AC152" t="s">
        <v>1083</v>
      </c>
      <c r="AD152" t="s">
        <v>708</v>
      </c>
      <c r="AE152">
        <v>3</v>
      </c>
      <c r="AF152">
        <v>1</v>
      </c>
      <c r="AG152">
        <v>29</v>
      </c>
      <c r="AH152">
        <v>11</v>
      </c>
      <c r="AI152">
        <v>1</v>
      </c>
      <c r="AJ152" t="s">
        <v>1033</v>
      </c>
      <c r="AK152">
        <v>4</v>
      </c>
      <c r="AN152">
        <v>0</v>
      </c>
      <c r="AO152" t="s">
        <v>711</v>
      </c>
      <c r="AP152" t="s">
        <v>793</v>
      </c>
    </row>
    <row r="153" spans="1:42" x14ac:dyDescent="0.2">
      <c r="A153">
        <v>152</v>
      </c>
      <c r="B153" t="s">
        <v>1082</v>
      </c>
      <c r="C153" t="s">
        <v>602</v>
      </c>
      <c r="D153" t="s">
        <v>603</v>
      </c>
      <c r="E153" t="s">
        <v>574</v>
      </c>
      <c r="F153" t="s">
        <v>636</v>
      </c>
      <c r="G153">
        <v>16</v>
      </c>
      <c r="H153" t="s">
        <v>875</v>
      </c>
      <c r="I153" t="s">
        <v>120</v>
      </c>
      <c r="J153" t="s">
        <v>144</v>
      </c>
      <c r="K153">
        <v>29</v>
      </c>
      <c r="L153">
        <v>0</v>
      </c>
      <c r="M153">
        <v>1</v>
      </c>
      <c r="AA153" t="s">
        <v>709</v>
      </c>
      <c r="AB153" t="s">
        <v>398</v>
      </c>
      <c r="AC153" t="s">
        <v>1083</v>
      </c>
      <c r="AD153" t="s">
        <v>708</v>
      </c>
      <c r="AE153">
        <v>3</v>
      </c>
      <c r="AF153">
        <v>1</v>
      </c>
      <c r="AG153">
        <v>29</v>
      </c>
      <c r="AH153">
        <v>0</v>
      </c>
      <c r="AI153">
        <v>1</v>
      </c>
      <c r="AJ153" t="s">
        <v>1034</v>
      </c>
      <c r="AK153">
        <v>4</v>
      </c>
      <c r="AN153">
        <v>0</v>
      </c>
      <c r="AO153" t="s">
        <v>711</v>
      </c>
      <c r="AP153" t="s">
        <v>790</v>
      </c>
    </row>
    <row r="154" spans="1:42" x14ac:dyDescent="0.2">
      <c r="A154">
        <v>153</v>
      </c>
      <c r="B154" t="s">
        <v>1082</v>
      </c>
      <c r="C154" t="s">
        <v>602</v>
      </c>
      <c r="D154" t="s">
        <v>603</v>
      </c>
      <c r="E154" t="s">
        <v>574</v>
      </c>
      <c r="F154" t="s">
        <v>636</v>
      </c>
      <c r="G154">
        <v>16</v>
      </c>
      <c r="H154" t="s">
        <v>876</v>
      </c>
      <c r="I154" t="s">
        <v>120</v>
      </c>
      <c r="J154" t="s">
        <v>144</v>
      </c>
      <c r="K154">
        <v>29</v>
      </c>
      <c r="L154">
        <v>1</v>
      </c>
      <c r="M154">
        <v>1</v>
      </c>
      <c r="AA154" t="s">
        <v>709</v>
      </c>
      <c r="AB154" t="s">
        <v>398</v>
      </c>
      <c r="AC154" t="s">
        <v>1083</v>
      </c>
      <c r="AD154" t="s">
        <v>708</v>
      </c>
      <c r="AE154">
        <v>3</v>
      </c>
      <c r="AF154">
        <v>1</v>
      </c>
      <c r="AG154">
        <v>29</v>
      </c>
      <c r="AH154">
        <v>1</v>
      </c>
      <c r="AI154">
        <v>1</v>
      </c>
      <c r="AJ154" t="s">
        <v>1035</v>
      </c>
      <c r="AK154">
        <v>4</v>
      </c>
      <c r="AN154">
        <v>0</v>
      </c>
      <c r="AO154" t="s">
        <v>711</v>
      </c>
      <c r="AP154" t="s">
        <v>791</v>
      </c>
    </row>
    <row r="155" spans="1:42" x14ac:dyDescent="0.2">
      <c r="A155">
        <v>154</v>
      </c>
      <c r="B155" t="s">
        <v>1082</v>
      </c>
      <c r="C155" t="s">
        <v>602</v>
      </c>
      <c r="D155" t="s">
        <v>603</v>
      </c>
      <c r="E155" t="s">
        <v>574</v>
      </c>
      <c r="F155" t="s">
        <v>636</v>
      </c>
      <c r="G155">
        <v>16</v>
      </c>
      <c r="H155" t="s">
        <v>877</v>
      </c>
      <c r="I155" t="s">
        <v>120</v>
      </c>
      <c r="J155" t="s">
        <v>144</v>
      </c>
      <c r="K155">
        <v>29</v>
      </c>
      <c r="L155">
        <v>2</v>
      </c>
      <c r="M155">
        <v>1</v>
      </c>
      <c r="AA155" t="s">
        <v>709</v>
      </c>
      <c r="AB155" t="s">
        <v>398</v>
      </c>
      <c r="AC155" t="s">
        <v>1083</v>
      </c>
      <c r="AD155" t="s">
        <v>708</v>
      </c>
      <c r="AE155">
        <v>3</v>
      </c>
      <c r="AF155">
        <v>1</v>
      </c>
      <c r="AG155">
        <v>29</v>
      </c>
      <c r="AH155">
        <v>2</v>
      </c>
      <c r="AI155">
        <v>1</v>
      </c>
      <c r="AJ155" t="s">
        <v>1036</v>
      </c>
      <c r="AK155">
        <v>4</v>
      </c>
      <c r="AN155">
        <v>0</v>
      </c>
      <c r="AO155" t="s">
        <v>711</v>
      </c>
      <c r="AP155" t="s">
        <v>792</v>
      </c>
    </row>
    <row r="156" spans="1:42" x14ac:dyDescent="0.2">
      <c r="A156">
        <v>155</v>
      </c>
      <c r="B156" t="s">
        <v>1082</v>
      </c>
      <c r="C156" t="s">
        <v>602</v>
      </c>
      <c r="D156" t="s">
        <v>603</v>
      </c>
      <c r="E156" t="s">
        <v>574</v>
      </c>
      <c r="F156" t="s">
        <v>636</v>
      </c>
      <c r="G156">
        <v>16</v>
      </c>
      <c r="H156" t="s">
        <v>878</v>
      </c>
      <c r="I156" t="s">
        <v>120</v>
      </c>
      <c r="J156" t="s">
        <v>144</v>
      </c>
      <c r="K156">
        <v>29</v>
      </c>
      <c r="L156">
        <v>3</v>
      </c>
      <c r="M156">
        <v>1</v>
      </c>
      <c r="AA156" t="s">
        <v>709</v>
      </c>
      <c r="AB156" t="s">
        <v>398</v>
      </c>
      <c r="AC156" t="s">
        <v>1083</v>
      </c>
      <c r="AD156" t="s">
        <v>708</v>
      </c>
      <c r="AE156">
        <v>3</v>
      </c>
      <c r="AF156">
        <v>1</v>
      </c>
      <c r="AG156">
        <v>29</v>
      </c>
      <c r="AH156">
        <v>3</v>
      </c>
      <c r="AI156">
        <v>1</v>
      </c>
      <c r="AJ156" t="s">
        <v>1037</v>
      </c>
      <c r="AK156">
        <v>4</v>
      </c>
      <c r="AN156">
        <v>0</v>
      </c>
      <c r="AO156" t="s">
        <v>711</v>
      </c>
      <c r="AP156" t="s">
        <v>793</v>
      </c>
    </row>
    <row r="157" spans="1:42" x14ac:dyDescent="0.2">
      <c r="A157">
        <v>156</v>
      </c>
      <c r="B157" t="s">
        <v>1082</v>
      </c>
      <c r="C157" t="s">
        <v>602</v>
      </c>
      <c r="D157" t="s">
        <v>603</v>
      </c>
      <c r="E157" t="s">
        <v>574</v>
      </c>
      <c r="F157" t="s">
        <v>638</v>
      </c>
      <c r="G157">
        <v>17</v>
      </c>
      <c r="H157" t="s">
        <v>875</v>
      </c>
      <c r="I157" t="s">
        <v>120</v>
      </c>
      <c r="J157" t="s">
        <v>144</v>
      </c>
      <c r="K157">
        <v>30</v>
      </c>
      <c r="L157">
        <v>8</v>
      </c>
      <c r="M157">
        <v>1</v>
      </c>
      <c r="AA157" t="s">
        <v>709</v>
      </c>
      <c r="AB157" t="s">
        <v>398</v>
      </c>
      <c r="AC157" t="s">
        <v>1083</v>
      </c>
      <c r="AD157" t="s">
        <v>708</v>
      </c>
      <c r="AE157">
        <v>3</v>
      </c>
      <c r="AF157">
        <v>1</v>
      </c>
      <c r="AG157">
        <v>30</v>
      </c>
      <c r="AH157">
        <v>8</v>
      </c>
      <c r="AI157">
        <v>1</v>
      </c>
      <c r="AJ157" t="s">
        <v>1038</v>
      </c>
      <c r="AK157">
        <v>4</v>
      </c>
      <c r="AN157">
        <v>0</v>
      </c>
      <c r="AO157" t="s">
        <v>711</v>
      </c>
      <c r="AP157" t="s">
        <v>790</v>
      </c>
    </row>
    <row r="158" spans="1:42" x14ac:dyDescent="0.2">
      <c r="A158">
        <v>157</v>
      </c>
      <c r="B158" t="s">
        <v>1082</v>
      </c>
      <c r="C158" t="s">
        <v>602</v>
      </c>
      <c r="D158" t="s">
        <v>603</v>
      </c>
      <c r="E158" t="s">
        <v>574</v>
      </c>
      <c r="F158" t="s">
        <v>638</v>
      </c>
      <c r="G158">
        <v>17</v>
      </c>
      <c r="H158" t="s">
        <v>876</v>
      </c>
      <c r="I158" t="s">
        <v>120</v>
      </c>
      <c r="J158" t="s">
        <v>144</v>
      </c>
      <c r="K158">
        <v>30</v>
      </c>
      <c r="L158">
        <v>9</v>
      </c>
      <c r="M158">
        <v>1</v>
      </c>
      <c r="AA158" t="s">
        <v>709</v>
      </c>
      <c r="AB158" t="s">
        <v>398</v>
      </c>
      <c r="AC158" t="s">
        <v>1083</v>
      </c>
      <c r="AD158" t="s">
        <v>708</v>
      </c>
      <c r="AE158">
        <v>3</v>
      </c>
      <c r="AF158">
        <v>1</v>
      </c>
      <c r="AG158">
        <v>30</v>
      </c>
      <c r="AH158">
        <v>9</v>
      </c>
      <c r="AI158">
        <v>1</v>
      </c>
      <c r="AJ158" t="s">
        <v>1039</v>
      </c>
      <c r="AK158">
        <v>4</v>
      </c>
      <c r="AN158">
        <v>0</v>
      </c>
      <c r="AO158" t="s">
        <v>711</v>
      </c>
      <c r="AP158" t="s">
        <v>791</v>
      </c>
    </row>
    <row r="159" spans="1:42" x14ac:dyDescent="0.2">
      <c r="A159">
        <v>158</v>
      </c>
      <c r="B159" t="s">
        <v>1082</v>
      </c>
      <c r="C159" t="s">
        <v>602</v>
      </c>
      <c r="D159" t="s">
        <v>603</v>
      </c>
      <c r="E159" t="s">
        <v>574</v>
      </c>
      <c r="F159" t="s">
        <v>638</v>
      </c>
      <c r="G159">
        <v>17</v>
      </c>
      <c r="H159" t="s">
        <v>877</v>
      </c>
      <c r="I159" t="s">
        <v>120</v>
      </c>
      <c r="J159" t="s">
        <v>144</v>
      </c>
      <c r="K159">
        <v>30</v>
      </c>
      <c r="L159">
        <v>10</v>
      </c>
      <c r="M159">
        <v>1</v>
      </c>
      <c r="AA159" t="s">
        <v>709</v>
      </c>
      <c r="AB159" t="s">
        <v>398</v>
      </c>
      <c r="AC159" t="s">
        <v>1083</v>
      </c>
      <c r="AD159" t="s">
        <v>708</v>
      </c>
      <c r="AE159">
        <v>3</v>
      </c>
      <c r="AF159">
        <v>1</v>
      </c>
      <c r="AG159">
        <v>30</v>
      </c>
      <c r="AH159">
        <v>10</v>
      </c>
      <c r="AI159">
        <v>1</v>
      </c>
      <c r="AJ159" t="s">
        <v>1040</v>
      </c>
      <c r="AK159">
        <v>4</v>
      </c>
      <c r="AN159">
        <v>0</v>
      </c>
      <c r="AO159" t="s">
        <v>711</v>
      </c>
      <c r="AP159" t="s">
        <v>792</v>
      </c>
    </row>
    <row r="160" spans="1:42" x14ac:dyDescent="0.2">
      <c r="A160">
        <v>159</v>
      </c>
      <c r="B160" t="s">
        <v>1082</v>
      </c>
      <c r="C160" t="s">
        <v>602</v>
      </c>
      <c r="D160" t="s">
        <v>603</v>
      </c>
      <c r="E160" t="s">
        <v>574</v>
      </c>
      <c r="F160" t="s">
        <v>638</v>
      </c>
      <c r="G160">
        <v>17</v>
      </c>
      <c r="H160" t="s">
        <v>878</v>
      </c>
      <c r="I160" t="s">
        <v>120</v>
      </c>
      <c r="J160" t="s">
        <v>144</v>
      </c>
      <c r="K160">
        <v>30</v>
      </c>
      <c r="L160">
        <v>11</v>
      </c>
      <c r="M160">
        <v>1</v>
      </c>
      <c r="AA160" t="s">
        <v>709</v>
      </c>
      <c r="AB160" t="s">
        <v>398</v>
      </c>
      <c r="AC160" t="s">
        <v>1083</v>
      </c>
      <c r="AD160" t="s">
        <v>708</v>
      </c>
      <c r="AE160">
        <v>3</v>
      </c>
      <c r="AF160">
        <v>1</v>
      </c>
      <c r="AG160">
        <v>30</v>
      </c>
      <c r="AH160">
        <v>11</v>
      </c>
      <c r="AI160">
        <v>1</v>
      </c>
      <c r="AJ160" t="s">
        <v>1041</v>
      </c>
      <c r="AK160">
        <v>4</v>
      </c>
      <c r="AN160">
        <v>0</v>
      </c>
      <c r="AO160" t="s">
        <v>711</v>
      </c>
      <c r="AP160" t="s">
        <v>793</v>
      </c>
    </row>
    <row r="161" spans="1:42" x14ac:dyDescent="0.2">
      <c r="A161">
        <v>160</v>
      </c>
      <c r="B161" t="s">
        <v>1082</v>
      </c>
      <c r="C161" t="s">
        <v>602</v>
      </c>
      <c r="D161" t="s">
        <v>603</v>
      </c>
      <c r="E161" t="s">
        <v>574</v>
      </c>
      <c r="F161" t="s">
        <v>640</v>
      </c>
      <c r="G161">
        <v>18</v>
      </c>
      <c r="H161" t="s">
        <v>875</v>
      </c>
      <c r="I161" t="s">
        <v>120</v>
      </c>
      <c r="J161" t="s">
        <v>144</v>
      </c>
      <c r="K161">
        <v>30</v>
      </c>
      <c r="L161">
        <v>0</v>
      </c>
      <c r="M161">
        <v>1</v>
      </c>
      <c r="AA161" t="s">
        <v>709</v>
      </c>
      <c r="AB161" t="s">
        <v>398</v>
      </c>
      <c r="AC161" t="s">
        <v>1083</v>
      </c>
      <c r="AD161" t="s">
        <v>708</v>
      </c>
      <c r="AE161">
        <v>3</v>
      </c>
      <c r="AF161">
        <v>1</v>
      </c>
      <c r="AG161">
        <v>30</v>
      </c>
      <c r="AH161">
        <v>0</v>
      </c>
      <c r="AI161">
        <v>1</v>
      </c>
      <c r="AJ161" t="s">
        <v>1042</v>
      </c>
      <c r="AK161">
        <v>4</v>
      </c>
      <c r="AN161">
        <v>0</v>
      </c>
      <c r="AO161" t="s">
        <v>711</v>
      </c>
      <c r="AP161" t="s">
        <v>790</v>
      </c>
    </row>
    <row r="162" spans="1:42" x14ac:dyDescent="0.2">
      <c r="A162">
        <v>161</v>
      </c>
      <c r="B162" t="s">
        <v>1082</v>
      </c>
      <c r="C162" t="s">
        <v>602</v>
      </c>
      <c r="D162" t="s">
        <v>603</v>
      </c>
      <c r="E162" t="s">
        <v>574</v>
      </c>
      <c r="F162" t="s">
        <v>640</v>
      </c>
      <c r="G162">
        <v>18</v>
      </c>
      <c r="H162" t="s">
        <v>876</v>
      </c>
      <c r="I162" t="s">
        <v>120</v>
      </c>
      <c r="J162" t="s">
        <v>144</v>
      </c>
      <c r="K162">
        <v>30</v>
      </c>
      <c r="L162">
        <v>1</v>
      </c>
      <c r="M162">
        <v>1</v>
      </c>
      <c r="AA162" t="s">
        <v>709</v>
      </c>
      <c r="AB162" t="s">
        <v>398</v>
      </c>
      <c r="AC162" t="s">
        <v>1083</v>
      </c>
      <c r="AD162" t="s">
        <v>708</v>
      </c>
      <c r="AE162">
        <v>3</v>
      </c>
      <c r="AF162">
        <v>1</v>
      </c>
      <c r="AG162">
        <v>30</v>
      </c>
      <c r="AH162">
        <v>1</v>
      </c>
      <c r="AI162">
        <v>1</v>
      </c>
      <c r="AJ162" t="s">
        <v>1043</v>
      </c>
      <c r="AK162">
        <v>4</v>
      </c>
      <c r="AN162">
        <v>0</v>
      </c>
      <c r="AO162" t="s">
        <v>711</v>
      </c>
      <c r="AP162" t="s">
        <v>791</v>
      </c>
    </row>
    <row r="163" spans="1:42" x14ac:dyDescent="0.2">
      <c r="A163">
        <v>162</v>
      </c>
      <c r="B163" t="s">
        <v>1082</v>
      </c>
      <c r="C163" t="s">
        <v>602</v>
      </c>
      <c r="D163" t="s">
        <v>603</v>
      </c>
      <c r="E163" t="s">
        <v>574</v>
      </c>
      <c r="F163" t="s">
        <v>640</v>
      </c>
      <c r="G163">
        <v>18</v>
      </c>
      <c r="H163" t="s">
        <v>877</v>
      </c>
      <c r="I163" t="s">
        <v>120</v>
      </c>
      <c r="J163" t="s">
        <v>144</v>
      </c>
      <c r="K163">
        <v>30</v>
      </c>
      <c r="L163">
        <v>2</v>
      </c>
      <c r="M163">
        <v>1</v>
      </c>
      <c r="AA163" t="s">
        <v>709</v>
      </c>
      <c r="AB163" t="s">
        <v>398</v>
      </c>
      <c r="AC163" t="s">
        <v>1083</v>
      </c>
      <c r="AD163" t="s">
        <v>708</v>
      </c>
      <c r="AE163">
        <v>3</v>
      </c>
      <c r="AF163">
        <v>1</v>
      </c>
      <c r="AG163">
        <v>30</v>
      </c>
      <c r="AH163">
        <v>2</v>
      </c>
      <c r="AI163">
        <v>1</v>
      </c>
      <c r="AJ163" t="s">
        <v>1044</v>
      </c>
      <c r="AK163">
        <v>4</v>
      </c>
      <c r="AN163">
        <v>0</v>
      </c>
      <c r="AO163" t="s">
        <v>711</v>
      </c>
      <c r="AP163" t="s">
        <v>792</v>
      </c>
    </row>
    <row r="164" spans="1:42" x14ac:dyDescent="0.2">
      <c r="A164">
        <v>163</v>
      </c>
      <c r="B164" t="s">
        <v>1082</v>
      </c>
      <c r="C164" t="s">
        <v>602</v>
      </c>
      <c r="D164" t="s">
        <v>603</v>
      </c>
      <c r="E164" t="s">
        <v>574</v>
      </c>
      <c r="F164" t="s">
        <v>640</v>
      </c>
      <c r="G164">
        <v>18</v>
      </c>
      <c r="H164" t="s">
        <v>878</v>
      </c>
      <c r="I164" t="s">
        <v>120</v>
      </c>
      <c r="J164" t="s">
        <v>144</v>
      </c>
      <c r="K164">
        <v>30</v>
      </c>
      <c r="L164">
        <v>3</v>
      </c>
      <c r="M164">
        <v>1</v>
      </c>
      <c r="AA164" t="s">
        <v>709</v>
      </c>
      <c r="AB164" t="s">
        <v>398</v>
      </c>
      <c r="AC164" t="s">
        <v>1083</v>
      </c>
      <c r="AD164" t="s">
        <v>708</v>
      </c>
      <c r="AE164">
        <v>3</v>
      </c>
      <c r="AF164">
        <v>1</v>
      </c>
      <c r="AG164">
        <v>30</v>
      </c>
      <c r="AH164">
        <v>3</v>
      </c>
      <c r="AI164">
        <v>1</v>
      </c>
      <c r="AJ164" t="s">
        <v>1045</v>
      </c>
      <c r="AK164">
        <v>4</v>
      </c>
      <c r="AN164">
        <v>0</v>
      </c>
      <c r="AO164" t="s">
        <v>711</v>
      </c>
      <c r="AP164" t="s">
        <v>793</v>
      </c>
    </row>
    <row r="165" spans="1:42" x14ac:dyDescent="0.2">
      <c r="A165">
        <v>164</v>
      </c>
      <c r="B165" t="s">
        <v>1082</v>
      </c>
      <c r="C165" t="s">
        <v>602</v>
      </c>
      <c r="D165" t="s">
        <v>603</v>
      </c>
      <c r="E165" t="s">
        <v>574</v>
      </c>
      <c r="F165" t="s">
        <v>642</v>
      </c>
      <c r="G165">
        <v>19</v>
      </c>
      <c r="H165" t="s">
        <v>875</v>
      </c>
      <c r="I165" t="s">
        <v>120</v>
      </c>
      <c r="J165" t="s">
        <v>144</v>
      </c>
      <c r="K165">
        <v>31</v>
      </c>
      <c r="L165">
        <v>8</v>
      </c>
      <c r="M165">
        <v>1</v>
      </c>
      <c r="AA165" t="s">
        <v>709</v>
      </c>
      <c r="AB165" t="s">
        <v>398</v>
      </c>
      <c r="AC165" t="s">
        <v>1083</v>
      </c>
      <c r="AD165" t="s">
        <v>708</v>
      </c>
      <c r="AE165">
        <v>3</v>
      </c>
      <c r="AF165">
        <v>1</v>
      </c>
      <c r="AG165">
        <v>31</v>
      </c>
      <c r="AH165">
        <v>8</v>
      </c>
      <c r="AI165">
        <v>1</v>
      </c>
      <c r="AJ165" t="s">
        <v>1046</v>
      </c>
      <c r="AK165">
        <v>4</v>
      </c>
      <c r="AN165">
        <v>0</v>
      </c>
      <c r="AO165" t="s">
        <v>711</v>
      </c>
      <c r="AP165" t="s">
        <v>790</v>
      </c>
    </row>
    <row r="166" spans="1:42" x14ac:dyDescent="0.2">
      <c r="A166">
        <v>165</v>
      </c>
      <c r="B166" t="s">
        <v>1082</v>
      </c>
      <c r="C166" t="s">
        <v>602</v>
      </c>
      <c r="D166" t="s">
        <v>603</v>
      </c>
      <c r="E166" t="s">
        <v>574</v>
      </c>
      <c r="F166" t="s">
        <v>642</v>
      </c>
      <c r="G166">
        <v>19</v>
      </c>
      <c r="H166" t="s">
        <v>876</v>
      </c>
      <c r="I166" t="s">
        <v>120</v>
      </c>
      <c r="J166" t="s">
        <v>144</v>
      </c>
      <c r="K166">
        <v>31</v>
      </c>
      <c r="L166">
        <v>9</v>
      </c>
      <c r="M166">
        <v>1</v>
      </c>
      <c r="AA166" t="s">
        <v>709</v>
      </c>
      <c r="AB166" t="s">
        <v>398</v>
      </c>
      <c r="AC166" t="s">
        <v>1083</v>
      </c>
      <c r="AD166" t="s">
        <v>708</v>
      </c>
      <c r="AE166">
        <v>3</v>
      </c>
      <c r="AF166">
        <v>1</v>
      </c>
      <c r="AG166">
        <v>31</v>
      </c>
      <c r="AH166">
        <v>9</v>
      </c>
      <c r="AI166">
        <v>1</v>
      </c>
      <c r="AJ166" t="s">
        <v>1047</v>
      </c>
      <c r="AK166">
        <v>4</v>
      </c>
      <c r="AN166">
        <v>0</v>
      </c>
      <c r="AO166" t="s">
        <v>711</v>
      </c>
      <c r="AP166" t="s">
        <v>791</v>
      </c>
    </row>
    <row r="167" spans="1:42" x14ac:dyDescent="0.2">
      <c r="A167">
        <v>166</v>
      </c>
      <c r="B167" t="s">
        <v>1082</v>
      </c>
      <c r="C167" t="s">
        <v>602</v>
      </c>
      <c r="D167" t="s">
        <v>603</v>
      </c>
      <c r="E167" t="s">
        <v>574</v>
      </c>
      <c r="F167" t="s">
        <v>642</v>
      </c>
      <c r="G167">
        <v>19</v>
      </c>
      <c r="H167" t="s">
        <v>877</v>
      </c>
      <c r="I167" t="s">
        <v>120</v>
      </c>
      <c r="J167" t="s">
        <v>144</v>
      </c>
      <c r="K167">
        <v>31</v>
      </c>
      <c r="L167">
        <v>10</v>
      </c>
      <c r="M167">
        <v>1</v>
      </c>
      <c r="AA167" t="s">
        <v>709</v>
      </c>
      <c r="AB167" t="s">
        <v>398</v>
      </c>
      <c r="AC167" t="s">
        <v>1083</v>
      </c>
      <c r="AD167" t="s">
        <v>708</v>
      </c>
      <c r="AE167">
        <v>3</v>
      </c>
      <c r="AF167">
        <v>1</v>
      </c>
      <c r="AG167">
        <v>31</v>
      </c>
      <c r="AH167">
        <v>10</v>
      </c>
      <c r="AI167">
        <v>1</v>
      </c>
      <c r="AJ167" t="s">
        <v>1048</v>
      </c>
      <c r="AK167">
        <v>4</v>
      </c>
      <c r="AN167">
        <v>0</v>
      </c>
      <c r="AO167" t="s">
        <v>711</v>
      </c>
      <c r="AP167" t="s">
        <v>792</v>
      </c>
    </row>
    <row r="168" spans="1:42" x14ac:dyDescent="0.2">
      <c r="A168">
        <v>167</v>
      </c>
      <c r="B168" t="s">
        <v>1082</v>
      </c>
      <c r="C168" t="s">
        <v>602</v>
      </c>
      <c r="D168" t="s">
        <v>603</v>
      </c>
      <c r="E168" t="s">
        <v>574</v>
      </c>
      <c r="F168" t="s">
        <v>642</v>
      </c>
      <c r="G168">
        <v>19</v>
      </c>
      <c r="H168" t="s">
        <v>878</v>
      </c>
      <c r="I168" t="s">
        <v>120</v>
      </c>
      <c r="J168" t="s">
        <v>144</v>
      </c>
      <c r="K168">
        <v>31</v>
      </c>
      <c r="L168">
        <v>11</v>
      </c>
      <c r="M168">
        <v>1</v>
      </c>
      <c r="AA168" t="s">
        <v>709</v>
      </c>
      <c r="AB168" t="s">
        <v>398</v>
      </c>
      <c r="AC168" t="s">
        <v>1083</v>
      </c>
      <c r="AD168" t="s">
        <v>708</v>
      </c>
      <c r="AE168">
        <v>3</v>
      </c>
      <c r="AF168">
        <v>1</v>
      </c>
      <c r="AG168">
        <v>31</v>
      </c>
      <c r="AH168">
        <v>11</v>
      </c>
      <c r="AI168">
        <v>1</v>
      </c>
      <c r="AJ168" t="s">
        <v>1049</v>
      </c>
      <c r="AK168">
        <v>4</v>
      </c>
      <c r="AN168">
        <v>0</v>
      </c>
      <c r="AO168" t="s">
        <v>711</v>
      </c>
      <c r="AP168" t="s">
        <v>793</v>
      </c>
    </row>
    <row r="169" spans="1:42" x14ac:dyDescent="0.2">
      <c r="A169">
        <v>168</v>
      </c>
      <c r="B169" t="s">
        <v>1082</v>
      </c>
      <c r="C169" t="s">
        <v>602</v>
      </c>
      <c r="D169" t="s">
        <v>603</v>
      </c>
      <c r="E169" t="s">
        <v>574</v>
      </c>
      <c r="F169" t="s">
        <v>644</v>
      </c>
      <c r="G169">
        <v>20</v>
      </c>
      <c r="H169" t="s">
        <v>875</v>
      </c>
      <c r="I169" t="s">
        <v>120</v>
      </c>
      <c r="J169" t="s">
        <v>144</v>
      </c>
      <c r="K169">
        <v>31</v>
      </c>
      <c r="L169">
        <v>0</v>
      </c>
      <c r="M169">
        <v>1</v>
      </c>
      <c r="AA169" t="s">
        <v>709</v>
      </c>
      <c r="AB169" t="s">
        <v>398</v>
      </c>
      <c r="AC169" t="s">
        <v>1083</v>
      </c>
      <c r="AD169" t="s">
        <v>708</v>
      </c>
      <c r="AE169">
        <v>3</v>
      </c>
      <c r="AF169">
        <v>1</v>
      </c>
      <c r="AG169">
        <v>31</v>
      </c>
      <c r="AH169">
        <v>0</v>
      </c>
      <c r="AI169">
        <v>1</v>
      </c>
      <c r="AJ169" t="s">
        <v>1050</v>
      </c>
      <c r="AK169">
        <v>4</v>
      </c>
      <c r="AN169">
        <v>0</v>
      </c>
      <c r="AO169" t="s">
        <v>711</v>
      </c>
      <c r="AP169" t="s">
        <v>790</v>
      </c>
    </row>
    <row r="170" spans="1:42" x14ac:dyDescent="0.2">
      <c r="A170">
        <v>169</v>
      </c>
      <c r="B170" t="s">
        <v>1082</v>
      </c>
      <c r="C170" t="s">
        <v>602</v>
      </c>
      <c r="D170" t="s">
        <v>603</v>
      </c>
      <c r="E170" t="s">
        <v>574</v>
      </c>
      <c r="F170" t="s">
        <v>644</v>
      </c>
      <c r="G170">
        <v>20</v>
      </c>
      <c r="H170" t="s">
        <v>876</v>
      </c>
      <c r="I170" t="s">
        <v>120</v>
      </c>
      <c r="J170" t="s">
        <v>144</v>
      </c>
      <c r="K170">
        <v>31</v>
      </c>
      <c r="L170">
        <v>1</v>
      </c>
      <c r="M170">
        <v>1</v>
      </c>
      <c r="AA170" t="s">
        <v>709</v>
      </c>
      <c r="AB170" t="s">
        <v>398</v>
      </c>
      <c r="AC170" t="s">
        <v>1083</v>
      </c>
      <c r="AD170" t="s">
        <v>708</v>
      </c>
      <c r="AE170">
        <v>3</v>
      </c>
      <c r="AF170">
        <v>1</v>
      </c>
      <c r="AG170">
        <v>31</v>
      </c>
      <c r="AH170">
        <v>1</v>
      </c>
      <c r="AI170">
        <v>1</v>
      </c>
      <c r="AJ170" t="s">
        <v>1051</v>
      </c>
      <c r="AK170">
        <v>4</v>
      </c>
      <c r="AN170">
        <v>0</v>
      </c>
      <c r="AO170" t="s">
        <v>711</v>
      </c>
      <c r="AP170" t="s">
        <v>791</v>
      </c>
    </row>
    <row r="171" spans="1:42" x14ac:dyDescent="0.2">
      <c r="A171">
        <v>170</v>
      </c>
      <c r="B171" t="s">
        <v>1082</v>
      </c>
      <c r="C171" t="s">
        <v>602</v>
      </c>
      <c r="D171" t="s">
        <v>603</v>
      </c>
      <c r="E171" t="s">
        <v>574</v>
      </c>
      <c r="F171" t="s">
        <v>644</v>
      </c>
      <c r="G171">
        <v>20</v>
      </c>
      <c r="H171" t="s">
        <v>877</v>
      </c>
      <c r="I171" t="s">
        <v>120</v>
      </c>
      <c r="J171" t="s">
        <v>144</v>
      </c>
      <c r="K171">
        <v>31</v>
      </c>
      <c r="L171">
        <v>2</v>
      </c>
      <c r="M171">
        <v>1</v>
      </c>
      <c r="AA171" t="s">
        <v>709</v>
      </c>
      <c r="AB171" t="s">
        <v>398</v>
      </c>
      <c r="AC171" t="s">
        <v>1083</v>
      </c>
      <c r="AD171" t="s">
        <v>708</v>
      </c>
      <c r="AE171">
        <v>3</v>
      </c>
      <c r="AF171">
        <v>1</v>
      </c>
      <c r="AG171">
        <v>31</v>
      </c>
      <c r="AH171">
        <v>2</v>
      </c>
      <c r="AI171">
        <v>1</v>
      </c>
      <c r="AJ171" t="s">
        <v>1052</v>
      </c>
      <c r="AK171">
        <v>4</v>
      </c>
      <c r="AN171">
        <v>0</v>
      </c>
      <c r="AO171" t="s">
        <v>711</v>
      </c>
      <c r="AP171" t="s">
        <v>792</v>
      </c>
    </row>
    <row r="172" spans="1:42" x14ac:dyDescent="0.2">
      <c r="A172">
        <v>171</v>
      </c>
      <c r="B172" t="s">
        <v>1082</v>
      </c>
      <c r="C172" t="s">
        <v>602</v>
      </c>
      <c r="D172" t="s">
        <v>603</v>
      </c>
      <c r="E172" t="s">
        <v>574</v>
      </c>
      <c r="F172" t="s">
        <v>644</v>
      </c>
      <c r="G172">
        <v>20</v>
      </c>
      <c r="H172" t="s">
        <v>878</v>
      </c>
      <c r="I172" t="s">
        <v>120</v>
      </c>
      <c r="J172" t="s">
        <v>144</v>
      </c>
      <c r="K172">
        <v>31</v>
      </c>
      <c r="L172">
        <v>3</v>
      </c>
      <c r="M172">
        <v>1</v>
      </c>
      <c r="AA172" t="s">
        <v>709</v>
      </c>
      <c r="AB172" t="s">
        <v>398</v>
      </c>
      <c r="AC172" t="s">
        <v>1083</v>
      </c>
      <c r="AD172" t="s">
        <v>708</v>
      </c>
      <c r="AE172">
        <v>3</v>
      </c>
      <c r="AF172">
        <v>1</v>
      </c>
      <c r="AG172">
        <v>31</v>
      </c>
      <c r="AH172">
        <v>3</v>
      </c>
      <c r="AI172">
        <v>1</v>
      </c>
      <c r="AJ172" t="s">
        <v>1053</v>
      </c>
      <c r="AK172">
        <v>4</v>
      </c>
      <c r="AN172">
        <v>0</v>
      </c>
      <c r="AO172" t="s">
        <v>711</v>
      </c>
      <c r="AP172" t="s">
        <v>793</v>
      </c>
    </row>
    <row r="173" spans="1:42" x14ac:dyDescent="0.2">
      <c r="A173">
        <v>172</v>
      </c>
      <c r="B173" t="s">
        <v>1082</v>
      </c>
      <c r="C173" t="s">
        <v>602</v>
      </c>
      <c r="D173" t="s">
        <v>603</v>
      </c>
      <c r="E173" t="s">
        <v>574</v>
      </c>
      <c r="F173" t="s">
        <v>646</v>
      </c>
      <c r="G173">
        <v>21</v>
      </c>
      <c r="H173" t="s">
        <v>875</v>
      </c>
      <c r="I173" t="s">
        <v>120</v>
      </c>
      <c r="J173" t="s">
        <v>144</v>
      </c>
      <c r="K173">
        <v>32</v>
      </c>
      <c r="L173">
        <v>8</v>
      </c>
      <c r="M173">
        <v>1</v>
      </c>
      <c r="AA173" t="s">
        <v>709</v>
      </c>
      <c r="AB173" t="s">
        <v>398</v>
      </c>
      <c r="AC173" t="s">
        <v>1083</v>
      </c>
      <c r="AD173" t="s">
        <v>708</v>
      </c>
      <c r="AE173">
        <v>3</v>
      </c>
      <c r="AF173">
        <v>1</v>
      </c>
      <c r="AG173">
        <v>32</v>
      </c>
      <c r="AH173">
        <v>8</v>
      </c>
      <c r="AI173">
        <v>1</v>
      </c>
      <c r="AJ173" t="s">
        <v>1054</v>
      </c>
      <c r="AK173">
        <v>4</v>
      </c>
      <c r="AN173">
        <v>0</v>
      </c>
      <c r="AO173" t="s">
        <v>711</v>
      </c>
      <c r="AP173" t="s">
        <v>790</v>
      </c>
    </row>
    <row r="174" spans="1:42" x14ac:dyDescent="0.2">
      <c r="A174">
        <v>173</v>
      </c>
      <c r="B174" t="s">
        <v>1082</v>
      </c>
      <c r="C174" t="s">
        <v>602</v>
      </c>
      <c r="D174" t="s">
        <v>603</v>
      </c>
      <c r="E174" t="s">
        <v>574</v>
      </c>
      <c r="F174" t="s">
        <v>646</v>
      </c>
      <c r="G174">
        <v>21</v>
      </c>
      <c r="H174" t="s">
        <v>876</v>
      </c>
      <c r="I174" t="s">
        <v>120</v>
      </c>
      <c r="J174" t="s">
        <v>144</v>
      </c>
      <c r="K174">
        <v>32</v>
      </c>
      <c r="L174">
        <v>9</v>
      </c>
      <c r="M174">
        <v>1</v>
      </c>
      <c r="AA174" t="s">
        <v>709</v>
      </c>
      <c r="AB174" t="s">
        <v>398</v>
      </c>
      <c r="AC174" t="s">
        <v>1083</v>
      </c>
      <c r="AD174" t="s">
        <v>708</v>
      </c>
      <c r="AE174">
        <v>3</v>
      </c>
      <c r="AF174">
        <v>1</v>
      </c>
      <c r="AG174">
        <v>32</v>
      </c>
      <c r="AH174">
        <v>9</v>
      </c>
      <c r="AI174">
        <v>1</v>
      </c>
      <c r="AJ174" t="s">
        <v>1055</v>
      </c>
      <c r="AK174">
        <v>4</v>
      </c>
      <c r="AN174">
        <v>0</v>
      </c>
      <c r="AO174" t="s">
        <v>711</v>
      </c>
      <c r="AP174" t="s">
        <v>791</v>
      </c>
    </row>
    <row r="175" spans="1:42" x14ac:dyDescent="0.2">
      <c r="A175">
        <v>174</v>
      </c>
      <c r="B175" t="s">
        <v>1082</v>
      </c>
      <c r="C175" t="s">
        <v>602</v>
      </c>
      <c r="D175" t="s">
        <v>603</v>
      </c>
      <c r="E175" t="s">
        <v>574</v>
      </c>
      <c r="F175" t="s">
        <v>646</v>
      </c>
      <c r="G175">
        <v>21</v>
      </c>
      <c r="H175" t="s">
        <v>877</v>
      </c>
      <c r="I175" t="s">
        <v>120</v>
      </c>
      <c r="J175" t="s">
        <v>144</v>
      </c>
      <c r="K175">
        <v>32</v>
      </c>
      <c r="L175">
        <v>10</v>
      </c>
      <c r="M175">
        <v>1</v>
      </c>
      <c r="AA175" t="s">
        <v>709</v>
      </c>
      <c r="AB175" t="s">
        <v>398</v>
      </c>
      <c r="AC175" t="s">
        <v>1083</v>
      </c>
      <c r="AD175" t="s">
        <v>708</v>
      </c>
      <c r="AE175">
        <v>3</v>
      </c>
      <c r="AF175">
        <v>1</v>
      </c>
      <c r="AG175">
        <v>32</v>
      </c>
      <c r="AH175">
        <v>10</v>
      </c>
      <c r="AI175">
        <v>1</v>
      </c>
      <c r="AJ175" t="s">
        <v>1056</v>
      </c>
      <c r="AK175">
        <v>4</v>
      </c>
      <c r="AN175">
        <v>0</v>
      </c>
      <c r="AO175" t="s">
        <v>711</v>
      </c>
      <c r="AP175" t="s">
        <v>792</v>
      </c>
    </row>
    <row r="176" spans="1:42" x14ac:dyDescent="0.2">
      <c r="A176">
        <v>175</v>
      </c>
      <c r="B176" t="s">
        <v>1082</v>
      </c>
      <c r="C176" t="s">
        <v>602</v>
      </c>
      <c r="D176" t="s">
        <v>603</v>
      </c>
      <c r="E176" t="s">
        <v>574</v>
      </c>
      <c r="F176" t="s">
        <v>646</v>
      </c>
      <c r="G176">
        <v>21</v>
      </c>
      <c r="H176" t="s">
        <v>878</v>
      </c>
      <c r="I176" t="s">
        <v>120</v>
      </c>
      <c r="J176" t="s">
        <v>144</v>
      </c>
      <c r="K176">
        <v>32</v>
      </c>
      <c r="L176">
        <v>11</v>
      </c>
      <c r="M176">
        <v>1</v>
      </c>
      <c r="AA176" t="s">
        <v>709</v>
      </c>
      <c r="AB176" t="s">
        <v>398</v>
      </c>
      <c r="AC176" t="s">
        <v>1083</v>
      </c>
      <c r="AD176" t="s">
        <v>708</v>
      </c>
      <c r="AE176">
        <v>3</v>
      </c>
      <c r="AF176">
        <v>1</v>
      </c>
      <c r="AG176">
        <v>32</v>
      </c>
      <c r="AH176">
        <v>11</v>
      </c>
      <c r="AI176">
        <v>1</v>
      </c>
      <c r="AJ176" t="s">
        <v>1057</v>
      </c>
      <c r="AK176">
        <v>4</v>
      </c>
      <c r="AN176">
        <v>0</v>
      </c>
      <c r="AO176" t="s">
        <v>711</v>
      </c>
      <c r="AP176" t="s">
        <v>793</v>
      </c>
    </row>
    <row r="177" spans="1:42" x14ac:dyDescent="0.2">
      <c r="A177">
        <v>176</v>
      </c>
      <c r="B177" t="s">
        <v>1082</v>
      </c>
      <c r="C177" t="s">
        <v>602</v>
      </c>
      <c r="D177" t="s">
        <v>603</v>
      </c>
      <c r="E177" t="s">
        <v>574</v>
      </c>
      <c r="F177" t="s">
        <v>648</v>
      </c>
      <c r="G177">
        <v>22</v>
      </c>
      <c r="H177" t="s">
        <v>875</v>
      </c>
      <c r="I177" t="s">
        <v>120</v>
      </c>
      <c r="J177" t="s">
        <v>144</v>
      </c>
      <c r="K177">
        <v>32</v>
      </c>
      <c r="L177">
        <v>0</v>
      </c>
      <c r="M177">
        <v>1</v>
      </c>
      <c r="AA177" t="s">
        <v>709</v>
      </c>
      <c r="AB177" t="s">
        <v>398</v>
      </c>
      <c r="AC177" t="s">
        <v>1083</v>
      </c>
      <c r="AD177" t="s">
        <v>708</v>
      </c>
      <c r="AE177">
        <v>3</v>
      </c>
      <c r="AF177">
        <v>1</v>
      </c>
      <c r="AG177">
        <v>32</v>
      </c>
      <c r="AH177">
        <v>0</v>
      </c>
      <c r="AI177">
        <v>1</v>
      </c>
      <c r="AJ177" t="s">
        <v>1058</v>
      </c>
      <c r="AK177">
        <v>4</v>
      </c>
      <c r="AN177">
        <v>0</v>
      </c>
      <c r="AO177" t="s">
        <v>711</v>
      </c>
      <c r="AP177" t="s">
        <v>790</v>
      </c>
    </row>
    <row r="178" spans="1:42" x14ac:dyDescent="0.2">
      <c r="A178">
        <v>177</v>
      </c>
      <c r="B178" t="s">
        <v>1082</v>
      </c>
      <c r="C178" t="s">
        <v>602</v>
      </c>
      <c r="D178" t="s">
        <v>603</v>
      </c>
      <c r="E178" t="s">
        <v>574</v>
      </c>
      <c r="F178" t="s">
        <v>648</v>
      </c>
      <c r="G178">
        <v>22</v>
      </c>
      <c r="H178" t="s">
        <v>876</v>
      </c>
      <c r="I178" t="s">
        <v>120</v>
      </c>
      <c r="J178" t="s">
        <v>144</v>
      </c>
      <c r="K178">
        <v>32</v>
      </c>
      <c r="L178">
        <v>1</v>
      </c>
      <c r="M178">
        <v>1</v>
      </c>
      <c r="AA178" t="s">
        <v>709</v>
      </c>
      <c r="AB178" t="s">
        <v>398</v>
      </c>
      <c r="AC178" t="s">
        <v>1083</v>
      </c>
      <c r="AD178" t="s">
        <v>708</v>
      </c>
      <c r="AE178">
        <v>3</v>
      </c>
      <c r="AF178">
        <v>1</v>
      </c>
      <c r="AG178">
        <v>32</v>
      </c>
      <c r="AH178">
        <v>1</v>
      </c>
      <c r="AI178">
        <v>1</v>
      </c>
      <c r="AJ178" t="s">
        <v>1059</v>
      </c>
      <c r="AK178">
        <v>4</v>
      </c>
      <c r="AN178">
        <v>0</v>
      </c>
      <c r="AO178" t="s">
        <v>711</v>
      </c>
      <c r="AP178" t="s">
        <v>791</v>
      </c>
    </row>
    <row r="179" spans="1:42" x14ac:dyDescent="0.2">
      <c r="A179">
        <v>178</v>
      </c>
      <c r="B179" t="s">
        <v>1082</v>
      </c>
      <c r="C179" t="s">
        <v>602</v>
      </c>
      <c r="D179" t="s">
        <v>603</v>
      </c>
      <c r="E179" t="s">
        <v>574</v>
      </c>
      <c r="F179" t="s">
        <v>648</v>
      </c>
      <c r="G179">
        <v>22</v>
      </c>
      <c r="H179" t="s">
        <v>877</v>
      </c>
      <c r="I179" t="s">
        <v>120</v>
      </c>
      <c r="J179" t="s">
        <v>144</v>
      </c>
      <c r="K179">
        <v>32</v>
      </c>
      <c r="L179">
        <v>2</v>
      </c>
      <c r="M179">
        <v>1</v>
      </c>
      <c r="AA179" t="s">
        <v>709</v>
      </c>
      <c r="AB179" t="s">
        <v>398</v>
      </c>
      <c r="AC179" t="s">
        <v>1083</v>
      </c>
      <c r="AD179" t="s">
        <v>708</v>
      </c>
      <c r="AE179">
        <v>3</v>
      </c>
      <c r="AF179">
        <v>1</v>
      </c>
      <c r="AG179">
        <v>32</v>
      </c>
      <c r="AH179">
        <v>2</v>
      </c>
      <c r="AI179">
        <v>1</v>
      </c>
      <c r="AJ179" t="s">
        <v>1060</v>
      </c>
      <c r="AK179">
        <v>4</v>
      </c>
      <c r="AN179">
        <v>0</v>
      </c>
      <c r="AO179" t="s">
        <v>711</v>
      </c>
      <c r="AP179" t="s">
        <v>792</v>
      </c>
    </row>
    <row r="180" spans="1:42" x14ac:dyDescent="0.2">
      <c r="A180">
        <v>179</v>
      </c>
      <c r="B180" t="s">
        <v>1082</v>
      </c>
      <c r="C180" t="s">
        <v>602</v>
      </c>
      <c r="D180" t="s">
        <v>603</v>
      </c>
      <c r="E180" t="s">
        <v>574</v>
      </c>
      <c r="F180" t="s">
        <v>648</v>
      </c>
      <c r="G180">
        <v>22</v>
      </c>
      <c r="H180" t="s">
        <v>878</v>
      </c>
      <c r="I180" t="s">
        <v>120</v>
      </c>
      <c r="J180" t="s">
        <v>144</v>
      </c>
      <c r="K180">
        <v>32</v>
      </c>
      <c r="L180">
        <v>3</v>
      </c>
      <c r="M180">
        <v>1</v>
      </c>
      <c r="AA180" t="s">
        <v>709</v>
      </c>
      <c r="AB180" t="s">
        <v>398</v>
      </c>
      <c r="AC180" t="s">
        <v>1083</v>
      </c>
      <c r="AD180" t="s">
        <v>708</v>
      </c>
      <c r="AE180">
        <v>3</v>
      </c>
      <c r="AF180">
        <v>1</v>
      </c>
      <c r="AG180">
        <v>32</v>
      </c>
      <c r="AH180">
        <v>3</v>
      </c>
      <c r="AI180">
        <v>1</v>
      </c>
      <c r="AJ180" t="s">
        <v>1061</v>
      </c>
      <c r="AK180">
        <v>4</v>
      </c>
      <c r="AN180">
        <v>0</v>
      </c>
      <c r="AO180" t="s">
        <v>711</v>
      </c>
      <c r="AP180" t="s">
        <v>793</v>
      </c>
    </row>
    <row r="181" spans="1:42" x14ac:dyDescent="0.2">
      <c r="A181">
        <v>180</v>
      </c>
      <c r="B181" t="s">
        <v>1082</v>
      </c>
      <c r="C181" t="s">
        <v>602</v>
      </c>
      <c r="D181" t="s">
        <v>603</v>
      </c>
      <c r="E181" t="s">
        <v>574</v>
      </c>
      <c r="F181" t="s">
        <v>650</v>
      </c>
      <c r="G181">
        <v>23</v>
      </c>
      <c r="H181" t="s">
        <v>875</v>
      </c>
      <c r="I181" t="s">
        <v>120</v>
      </c>
      <c r="J181" t="s">
        <v>144</v>
      </c>
      <c r="K181">
        <v>33</v>
      </c>
      <c r="L181">
        <v>8</v>
      </c>
      <c r="M181">
        <v>1</v>
      </c>
      <c r="AA181" t="s">
        <v>709</v>
      </c>
      <c r="AB181" t="s">
        <v>398</v>
      </c>
      <c r="AC181" t="s">
        <v>1083</v>
      </c>
      <c r="AD181" t="s">
        <v>708</v>
      </c>
      <c r="AE181">
        <v>3</v>
      </c>
      <c r="AF181">
        <v>1</v>
      </c>
      <c r="AG181">
        <v>33</v>
      </c>
      <c r="AH181">
        <v>8</v>
      </c>
      <c r="AI181">
        <v>1</v>
      </c>
      <c r="AJ181" t="s">
        <v>1062</v>
      </c>
      <c r="AK181">
        <v>4</v>
      </c>
      <c r="AN181">
        <v>0</v>
      </c>
      <c r="AO181" t="s">
        <v>711</v>
      </c>
      <c r="AP181" t="s">
        <v>790</v>
      </c>
    </row>
    <row r="182" spans="1:42" x14ac:dyDescent="0.2">
      <c r="A182">
        <v>181</v>
      </c>
      <c r="B182" t="s">
        <v>1082</v>
      </c>
      <c r="C182" t="s">
        <v>602</v>
      </c>
      <c r="D182" t="s">
        <v>603</v>
      </c>
      <c r="E182" t="s">
        <v>574</v>
      </c>
      <c r="F182" t="s">
        <v>650</v>
      </c>
      <c r="G182">
        <v>23</v>
      </c>
      <c r="H182" t="s">
        <v>876</v>
      </c>
      <c r="I182" t="s">
        <v>120</v>
      </c>
      <c r="J182" t="s">
        <v>144</v>
      </c>
      <c r="K182">
        <v>33</v>
      </c>
      <c r="L182">
        <v>9</v>
      </c>
      <c r="M182">
        <v>1</v>
      </c>
      <c r="AA182" t="s">
        <v>709</v>
      </c>
      <c r="AB182" t="s">
        <v>398</v>
      </c>
      <c r="AC182" t="s">
        <v>1083</v>
      </c>
      <c r="AD182" t="s">
        <v>708</v>
      </c>
      <c r="AE182">
        <v>3</v>
      </c>
      <c r="AF182">
        <v>1</v>
      </c>
      <c r="AG182">
        <v>33</v>
      </c>
      <c r="AH182">
        <v>9</v>
      </c>
      <c r="AI182">
        <v>1</v>
      </c>
      <c r="AJ182" t="s">
        <v>1063</v>
      </c>
      <c r="AK182">
        <v>4</v>
      </c>
      <c r="AN182">
        <v>0</v>
      </c>
      <c r="AO182" t="s">
        <v>711</v>
      </c>
      <c r="AP182" t="s">
        <v>791</v>
      </c>
    </row>
    <row r="183" spans="1:42" x14ac:dyDescent="0.2">
      <c r="A183">
        <v>182</v>
      </c>
      <c r="B183" t="s">
        <v>1082</v>
      </c>
      <c r="C183" t="s">
        <v>602</v>
      </c>
      <c r="D183" t="s">
        <v>603</v>
      </c>
      <c r="E183" t="s">
        <v>574</v>
      </c>
      <c r="F183" t="s">
        <v>650</v>
      </c>
      <c r="G183">
        <v>23</v>
      </c>
      <c r="H183" t="s">
        <v>877</v>
      </c>
      <c r="I183" t="s">
        <v>120</v>
      </c>
      <c r="J183" t="s">
        <v>144</v>
      </c>
      <c r="K183">
        <v>33</v>
      </c>
      <c r="L183">
        <v>10</v>
      </c>
      <c r="M183">
        <v>1</v>
      </c>
      <c r="AA183" t="s">
        <v>709</v>
      </c>
      <c r="AB183" t="s">
        <v>398</v>
      </c>
      <c r="AC183" t="s">
        <v>1083</v>
      </c>
      <c r="AD183" t="s">
        <v>708</v>
      </c>
      <c r="AE183">
        <v>3</v>
      </c>
      <c r="AF183">
        <v>1</v>
      </c>
      <c r="AG183">
        <v>33</v>
      </c>
      <c r="AH183">
        <v>10</v>
      </c>
      <c r="AI183">
        <v>1</v>
      </c>
      <c r="AJ183" t="s">
        <v>1064</v>
      </c>
      <c r="AK183">
        <v>4</v>
      </c>
      <c r="AN183">
        <v>0</v>
      </c>
      <c r="AO183" t="s">
        <v>711</v>
      </c>
      <c r="AP183" t="s">
        <v>792</v>
      </c>
    </row>
    <row r="184" spans="1:42" x14ac:dyDescent="0.2">
      <c r="A184">
        <v>183</v>
      </c>
      <c r="B184" t="s">
        <v>1082</v>
      </c>
      <c r="C184" t="s">
        <v>602</v>
      </c>
      <c r="D184" t="s">
        <v>603</v>
      </c>
      <c r="E184" t="s">
        <v>574</v>
      </c>
      <c r="F184" t="s">
        <v>650</v>
      </c>
      <c r="G184">
        <v>23</v>
      </c>
      <c r="H184" t="s">
        <v>878</v>
      </c>
      <c r="I184" t="s">
        <v>120</v>
      </c>
      <c r="J184" t="s">
        <v>144</v>
      </c>
      <c r="K184">
        <v>33</v>
      </c>
      <c r="L184">
        <v>11</v>
      </c>
      <c r="M184">
        <v>1</v>
      </c>
      <c r="AA184" t="s">
        <v>709</v>
      </c>
      <c r="AB184" t="s">
        <v>398</v>
      </c>
      <c r="AC184" t="s">
        <v>1083</v>
      </c>
      <c r="AD184" t="s">
        <v>708</v>
      </c>
      <c r="AE184">
        <v>3</v>
      </c>
      <c r="AF184">
        <v>1</v>
      </c>
      <c r="AG184">
        <v>33</v>
      </c>
      <c r="AH184">
        <v>11</v>
      </c>
      <c r="AI184">
        <v>1</v>
      </c>
      <c r="AJ184" t="s">
        <v>1065</v>
      </c>
      <c r="AK184">
        <v>4</v>
      </c>
      <c r="AN184">
        <v>0</v>
      </c>
      <c r="AO184" t="s">
        <v>711</v>
      </c>
      <c r="AP184" t="s">
        <v>793</v>
      </c>
    </row>
    <row r="185" spans="1:42" x14ac:dyDescent="0.2">
      <c r="A185">
        <v>184</v>
      </c>
      <c r="B185" t="s">
        <v>1082</v>
      </c>
      <c r="C185" t="s">
        <v>602</v>
      </c>
      <c r="D185" t="s">
        <v>603</v>
      </c>
      <c r="E185" t="s">
        <v>585</v>
      </c>
      <c r="F185" t="s">
        <v>653</v>
      </c>
      <c r="G185">
        <v>24</v>
      </c>
      <c r="H185" t="s">
        <v>879</v>
      </c>
      <c r="I185" t="s">
        <v>120</v>
      </c>
      <c r="J185" t="s">
        <v>144</v>
      </c>
      <c r="K185">
        <v>33</v>
      </c>
      <c r="L185">
        <v>0</v>
      </c>
      <c r="M185">
        <v>1</v>
      </c>
      <c r="AA185" t="s">
        <v>709</v>
      </c>
      <c r="AB185" t="s">
        <v>398</v>
      </c>
      <c r="AC185" t="s">
        <v>1083</v>
      </c>
      <c r="AD185" t="s">
        <v>708</v>
      </c>
      <c r="AE185">
        <v>3</v>
      </c>
      <c r="AF185">
        <v>1</v>
      </c>
      <c r="AG185">
        <v>33</v>
      </c>
      <c r="AH185">
        <v>0</v>
      </c>
      <c r="AI185">
        <v>1</v>
      </c>
      <c r="AJ185" t="s">
        <v>1066</v>
      </c>
      <c r="AK185">
        <v>4</v>
      </c>
      <c r="AN185">
        <v>0</v>
      </c>
      <c r="AO185" t="s">
        <v>711</v>
      </c>
      <c r="AP185" t="s">
        <v>786</v>
      </c>
    </row>
    <row r="186" spans="1:42" x14ac:dyDescent="0.2">
      <c r="A186">
        <v>185</v>
      </c>
      <c r="B186" t="s">
        <v>1082</v>
      </c>
      <c r="C186" t="s">
        <v>602</v>
      </c>
      <c r="D186" t="s">
        <v>603</v>
      </c>
      <c r="E186" t="s">
        <v>585</v>
      </c>
      <c r="F186" t="s">
        <v>653</v>
      </c>
      <c r="G186">
        <v>24</v>
      </c>
      <c r="H186" t="s">
        <v>880</v>
      </c>
      <c r="I186" t="s">
        <v>120</v>
      </c>
      <c r="J186" t="s">
        <v>144</v>
      </c>
      <c r="K186">
        <v>33</v>
      </c>
      <c r="L186">
        <v>1</v>
      </c>
      <c r="M186">
        <v>1</v>
      </c>
      <c r="AA186" t="s">
        <v>709</v>
      </c>
      <c r="AB186" t="s">
        <v>398</v>
      </c>
      <c r="AC186" t="s">
        <v>1083</v>
      </c>
      <c r="AD186" t="s">
        <v>708</v>
      </c>
      <c r="AE186">
        <v>3</v>
      </c>
      <c r="AF186">
        <v>1</v>
      </c>
      <c r="AG186">
        <v>33</v>
      </c>
      <c r="AH186">
        <v>1</v>
      </c>
      <c r="AI186">
        <v>1</v>
      </c>
      <c r="AJ186" t="s">
        <v>1067</v>
      </c>
      <c r="AK186">
        <v>4</v>
      </c>
      <c r="AN186">
        <v>0</v>
      </c>
      <c r="AO186" t="s">
        <v>711</v>
      </c>
      <c r="AP186" t="s">
        <v>787</v>
      </c>
    </row>
    <row r="187" spans="1:42" x14ac:dyDescent="0.2">
      <c r="A187">
        <v>186</v>
      </c>
      <c r="B187" t="s">
        <v>1082</v>
      </c>
      <c r="C187" t="s">
        <v>602</v>
      </c>
      <c r="D187" t="s">
        <v>603</v>
      </c>
      <c r="E187" t="s">
        <v>585</v>
      </c>
      <c r="F187" t="s">
        <v>653</v>
      </c>
      <c r="G187">
        <v>24</v>
      </c>
      <c r="H187" t="s">
        <v>881</v>
      </c>
      <c r="I187" t="s">
        <v>120</v>
      </c>
      <c r="J187" t="s">
        <v>144</v>
      </c>
      <c r="K187">
        <v>33</v>
      </c>
      <c r="L187">
        <v>2</v>
      </c>
      <c r="M187">
        <v>1</v>
      </c>
      <c r="AA187" t="s">
        <v>709</v>
      </c>
      <c r="AB187" t="s">
        <v>398</v>
      </c>
      <c r="AC187" t="s">
        <v>1083</v>
      </c>
      <c r="AD187" t="s">
        <v>708</v>
      </c>
      <c r="AE187">
        <v>3</v>
      </c>
      <c r="AF187">
        <v>1</v>
      </c>
      <c r="AG187">
        <v>33</v>
      </c>
      <c r="AH187">
        <v>2</v>
      </c>
      <c r="AI187">
        <v>1</v>
      </c>
      <c r="AJ187" t="s">
        <v>1068</v>
      </c>
      <c r="AK187">
        <v>4</v>
      </c>
      <c r="AN187">
        <v>0</v>
      </c>
      <c r="AO187" t="s">
        <v>711</v>
      </c>
      <c r="AP187" t="s">
        <v>788</v>
      </c>
    </row>
    <row r="188" spans="1:42" x14ac:dyDescent="0.2">
      <c r="A188">
        <v>187</v>
      </c>
      <c r="B188" t="s">
        <v>1082</v>
      </c>
      <c r="C188" t="s">
        <v>602</v>
      </c>
      <c r="D188" t="s">
        <v>603</v>
      </c>
      <c r="E188" t="s">
        <v>585</v>
      </c>
      <c r="F188" t="s">
        <v>655</v>
      </c>
      <c r="G188">
        <v>25</v>
      </c>
      <c r="H188" t="s">
        <v>879</v>
      </c>
      <c r="I188" t="s">
        <v>120</v>
      </c>
      <c r="J188" t="s">
        <v>144</v>
      </c>
      <c r="K188">
        <v>34</v>
      </c>
      <c r="L188">
        <v>8</v>
      </c>
      <c r="M188">
        <v>1</v>
      </c>
      <c r="AA188" t="s">
        <v>709</v>
      </c>
      <c r="AB188" t="s">
        <v>398</v>
      </c>
      <c r="AC188" t="s">
        <v>1083</v>
      </c>
      <c r="AD188" t="s">
        <v>708</v>
      </c>
      <c r="AE188">
        <v>3</v>
      </c>
      <c r="AF188">
        <v>1</v>
      </c>
      <c r="AG188">
        <v>34</v>
      </c>
      <c r="AH188">
        <v>8</v>
      </c>
      <c r="AI188">
        <v>1</v>
      </c>
      <c r="AJ188" t="s">
        <v>1069</v>
      </c>
      <c r="AK188">
        <v>4</v>
      </c>
      <c r="AN188">
        <v>0</v>
      </c>
      <c r="AO188" t="s">
        <v>711</v>
      </c>
      <c r="AP188" t="s">
        <v>786</v>
      </c>
    </row>
    <row r="189" spans="1:42" x14ac:dyDescent="0.2">
      <c r="A189">
        <v>188</v>
      </c>
      <c r="B189" t="s">
        <v>1082</v>
      </c>
      <c r="C189" t="s">
        <v>602</v>
      </c>
      <c r="D189" t="s">
        <v>603</v>
      </c>
      <c r="E189" t="s">
        <v>585</v>
      </c>
      <c r="F189" t="s">
        <v>655</v>
      </c>
      <c r="G189">
        <v>25</v>
      </c>
      <c r="H189" t="s">
        <v>880</v>
      </c>
      <c r="I189" t="s">
        <v>120</v>
      </c>
      <c r="J189" t="s">
        <v>144</v>
      </c>
      <c r="K189">
        <v>34</v>
      </c>
      <c r="L189">
        <v>9</v>
      </c>
      <c r="M189">
        <v>1</v>
      </c>
      <c r="AA189" t="s">
        <v>709</v>
      </c>
      <c r="AB189" t="s">
        <v>398</v>
      </c>
      <c r="AC189" t="s">
        <v>1083</v>
      </c>
      <c r="AD189" t="s">
        <v>708</v>
      </c>
      <c r="AE189">
        <v>3</v>
      </c>
      <c r="AF189">
        <v>1</v>
      </c>
      <c r="AG189">
        <v>34</v>
      </c>
      <c r="AH189">
        <v>9</v>
      </c>
      <c r="AI189">
        <v>1</v>
      </c>
      <c r="AJ189" t="s">
        <v>1070</v>
      </c>
      <c r="AK189">
        <v>4</v>
      </c>
      <c r="AN189">
        <v>0</v>
      </c>
      <c r="AO189" t="s">
        <v>711</v>
      </c>
      <c r="AP189" t="s">
        <v>787</v>
      </c>
    </row>
    <row r="190" spans="1:42" x14ac:dyDescent="0.2">
      <c r="A190">
        <v>189</v>
      </c>
      <c r="B190" t="s">
        <v>1082</v>
      </c>
      <c r="C190" t="s">
        <v>602</v>
      </c>
      <c r="D190" t="s">
        <v>603</v>
      </c>
      <c r="E190" t="s">
        <v>585</v>
      </c>
      <c r="F190" t="s">
        <v>655</v>
      </c>
      <c r="G190">
        <v>25</v>
      </c>
      <c r="H190" t="s">
        <v>881</v>
      </c>
      <c r="I190" t="s">
        <v>120</v>
      </c>
      <c r="J190" t="s">
        <v>144</v>
      </c>
      <c r="K190">
        <v>34</v>
      </c>
      <c r="L190">
        <v>10</v>
      </c>
      <c r="M190">
        <v>1</v>
      </c>
      <c r="AA190" t="s">
        <v>709</v>
      </c>
      <c r="AB190" t="s">
        <v>398</v>
      </c>
      <c r="AC190" t="s">
        <v>1083</v>
      </c>
      <c r="AD190" t="s">
        <v>708</v>
      </c>
      <c r="AE190">
        <v>3</v>
      </c>
      <c r="AF190">
        <v>1</v>
      </c>
      <c r="AG190">
        <v>34</v>
      </c>
      <c r="AH190">
        <v>10</v>
      </c>
      <c r="AI190">
        <v>1</v>
      </c>
      <c r="AJ190" t="s">
        <v>1071</v>
      </c>
      <c r="AK190">
        <v>4</v>
      </c>
      <c r="AN190">
        <v>0</v>
      </c>
      <c r="AO190" t="s">
        <v>711</v>
      </c>
      <c r="AP190" t="s">
        <v>788</v>
      </c>
    </row>
    <row r="191" spans="1:42" x14ac:dyDescent="0.2">
      <c r="A191">
        <v>190</v>
      </c>
      <c r="B191" t="s">
        <v>1082</v>
      </c>
      <c r="C191" t="s">
        <v>602</v>
      </c>
      <c r="D191" t="s">
        <v>603</v>
      </c>
      <c r="E191" t="s">
        <v>465</v>
      </c>
      <c r="F191" t="s">
        <v>657</v>
      </c>
      <c r="G191">
        <v>26</v>
      </c>
      <c r="H191" t="s">
        <v>826</v>
      </c>
      <c r="I191" t="s">
        <v>120</v>
      </c>
      <c r="J191" t="s">
        <v>144</v>
      </c>
      <c r="K191">
        <v>1</v>
      </c>
      <c r="L191">
        <v>0</v>
      </c>
      <c r="M191">
        <v>1</v>
      </c>
      <c r="AA191" t="s">
        <v>709</v>
      </c>
      <c r="AB191" t="s">
        <v>398</v>
      </c>
      <c r="AC191" t="s">
        <v>1083</v>
      </c>
      <c r="AD191" t="s">
        <v>708</v>
      </c>
      <c r="AE191">
        <v>3</v>
      </c>
      <c r="AF191">
        <v>1</v>
      </c>
      <c r="AG191">
        <v>1</v>
      </c>
      <c r="AH191">
        <v>0</v>
      </c>
      <c r="AI191">
        <v>1</v>
      </c>
      <c r="AJ191" t="s">
        <v>1072</v>
      </c>
      <c r="AK191">
        <v>4</v>
      </c>
      <c r="AN191">
        <v>0</v>
      </c>
      <c r="AO191" t="s">
        <v>711</v>
      </c>
      <c r="AP191" t="s">
        <v>789</v>
      </c>
    </row>
    <row r="192" spans="1:42" x14ac:dyDescent="0.2">
      <c r="A192">
        <v>191</v>
      </c>
      <c r="B192" t="s">
        <v>1082</v>
      </c>
      <c r="C192" t="s">
        <v>602</v>
      </c>
      <c r="D192" t="s">
        <v>603</v>
      </c>
      <c r="E192" t="s">
        <v>465</v>
      </c>
      <c r="F192" t="s">
        <v>659</v>
      </c>
      <c r="G192">
        <v>27</v>
      </c>
      <c r="H192" t="s">
        <v>826</v>
      </c>
      <c r="I192" t="s">
        <v>120</v>
      </c>
      <c r="J192" t="s">
        <v>144</v>
      </c>
      <c r="K192">
        <v>1</v>
      </c>
      <c r="L192">
        <v>1</v>
      </c>
      <c r="M192">
        <v>1</v>
      </c>
      <c r="AA192" t="s">
        <v>709</v>
      </c>
      <c r="AB192" t="s">
        <v>398</v>
      </c>
      <c r="AC192" t="s">
        <v>1083</v>
      </c>
      <c r="AD192" t="s">
        <v>708</v>
      </c>
      <c r="AE192">
        <v>3</v>
      </c>
      <c r="AF192">
        <v>1</v>
      </c>
      <c r="AG192">
        <v>1</v>
      </c>
      <c r="AH192">
        <v>1</v>
      </c>
      <c r="AI192">
        <v>1</v>
      </c>
      <c r="AJ192" t="s">
        <v>1073</v>
      </c>
      <c r="AK192">
        <v>4</v>
      </c>
      <c r="AN192">
        <v>0</v>
      </c>
      <c r="AO192" t="s">
        <v>711</v>
      </c>
      <c r="AP192" t="s">
        <v>789</v>
      </c>
    </row>
    <row r="193" spans="1:42" x14ac:dyDescent="0.2">
      <c r="A193">
        <v>192</v>
      </c>
      <c r="B193" t="s">
        <v>1082</v>
      </c>
      <c r="C193" t="s">
        <v>602</v>
      </c>
      <c r="D193" t="s">
        <v>603</v>
      </c>
      <c r="E193" t="s">
        <v>465</v>
      </c>
      <c r="F193" t="s">
        <v>661</v>
      </c>
      <c r="G193">
        <v>28</v>
      </c>
      <c r="H193" t="s">
        <v>826</v>
      </c>
      <c r="I193" t="s">
        <v>120</v>
      </c>
      <c r="J193" t="s">
        <v>144</v>
      </c>
      <c r="K193">
        <v>1</v>
      </c>
      <c r="L193">
        <v>2</v>
      </c>
      <c r="M193">
        <v>1</v>
      </c>
      <c r="AA193" t="s">
        <v>709</v>
      </c>
      <c r="AB193" t="s">
        <v>398</v>
      </c>
      <c r="AC193" t="s">
        <v>1083</v>
      </c>
      <c r="AD193" t="s">
        <v>708</v>
      </c>
      <c r="AE193">
        <v>3</v>
      </c>
      <c r="AF193">
        <v>1</v>
      </c>
      <c r="AG193">
        <v>1</v>
      </c>
      <c r="AH193">
        <v>2</v>
      </c>
      <c r="AI193">
        <v>1</v>
      </c>
      <c r="AJ193" t="s">
        <v>1074</v>
      </c>
      <c r="AK193">
        <v>4</v>
      </c>
      <c r="AN193">
        <v>0</v>
      </c>
      <c r="AO193" t="s">
        <v>711</v>
      </c>
      <c r="AP193" t="s">
        <v>789</v>
      </c>
    </row>
    <row r="194" spans="1:42" x14ac:dyDescent="0.2">
      <c r="A194">
        <v>193</v>
      </c>
      <c r="B194" t="s">
        <v>1082</v>
      </c>
      <c r="C194" t="s">
        <v>602</v>
      </c>
      <c r="D194" t="s">
        <v>603</v>
      </c>
      <c r="E194" t="s">
        <v>465</v>
      </c>
      <c r="F194" t="s">
        <v>663</v>
      </c>
      <c r="G194">
        <v>29</v>
      </c>
      <c r="H194" t="s">
        <v>826</v>
      </c>
      <c r="I194" t="s">
        <v>120</v>
      </c>
      <c r="J194" t="s">
        <v>144</v>
      </c>
      <c r="K194">
        <v>1</v>
      </c>
      <c r="L194">
        <v>3</v>
      </c>
      <c r="M194">
        <v>1</v>
      </c>
      <c r="AA194" t="s">
        <v>709</v>
      </c>
      <c r="AB194" t="s">
        <v>398</v>
      </c>
      <c r="AC194" t="s">
        <v>1083</v>
      </c>
      <c r="AD194" t="s">
        <v>708</v>
      </c>
      <c r="AE194">
        <v>3</v>
      </c>
      <c r="AF194">
        <v>1</v>
      </c>
      <c r="AG194">
        <v>1</v>
      </c>
      <c r="AH194">
        <v>3</v>
      </c>
      <c r="AI194">
        <v>1</v>
      </c>
      <c r="AJ194" t="s">
        <v>1075</v>
      </c>
      <c r="AK194">
        <v>4</v>
      </c>
      <c r="AN194">
        <v>0</v>
      </c>
      <c r="AO194" t="s">
        <v>711</v>
      </c>
      <c r="AP194" t="s">
        <v>789</v>
      </c>
    </row>
    <row r="195" spans="1:42" x14ac:dyDescent="0.2">
      <c r="A195">
        <v>194</v>
      </c>
      <c r="B195" t="s">
        <v>1082</v>
      </c>
      <c r="C195" t="s">
        <v>602</v>
      </c>
      <c r="D195" t="s">
        <v>603</v>
      </c>
      <c r="E195" t="s">
        <v>465</v>
      </c>
      <c r="F195" t="s">
        <v>665</v>
      </c>
      <c r="G195">
        <v>30</v>
      </c>
      <c r="H195" t="s">
        <v>826</v>
      </c>
      <c r="I195" t="s">
        <v>120</v>
      </c>
      <c r="J195" t="s">
        <v>144</v>
      </c>
      <c r="K195">
        <v>1</v>
      </c>
      <c r="L195">
        <v>4</v>
      </c>
      <c r="M195">
        <v>1</v>
      </c>
      <c r="AA195" t="s">
        <v>709</v>
      </c>
      <c r="AB195" t="s">
        <v>398</v>
      </c>
      <c r="AC195" t="s">
        <v>1083</v>
      </c>
      <c r="AD195" t="s">
        <v>708</v>
      </c>
      <c r="AE195">
        <v>3</v>
      </c>
      <c r="AF195">
        <v>1</v>
      </c>
      <c r="AG195">
        <v>1</v>
      </c>
      <c r="AH195">
        <v>4</v>
      </c>
      <c r="AI195">
        <v>1</v>
      </c>
      <c r="AJ195" t="s">
        <v>1076</v>
      </c>
      <c r="AK195">
        <v>4</v>
      </c>
      <c r="AN195">
        <v>0</v>
      </c>
      <c r="AO195" t="s">
        <v>711</v>
      </c>
      <c r="AP195" t="s">
        <v>789</v>
      </c>
    </row>
    <row r="196" spans="1:42" x14ac:dyDescent="0.2">
      <c r="A196">
        <v>195</v>
      </c>
      <c r="B196" t="s">
        <v>1082</v>
      </c>
      <c r="C196" t="s">
        <v>602</v>
      </c>
      <c r="D196" t="s">
        <v>603</v>
      </c>
      <c r="E196" t="s">
        <v>465</v>
      </c>
      <c r="F196" t="s">
        <v>667</v>
      </c>
      <c r="G196">
        <v>31</v>
      </c>
      <c r="H196" t="s">
        <v>826</v>
      </c>
      <c r="I196" t="s">
        <v>120</v>
      </c>
      <c r="J196" t="s">
        <v>144</v>
      </c>
      <c r="K196">
        <v>1</v>
      </c>
      <c r="L196">
        <v>5</v>
      </c>
      <c r="M196">
        <v>1</v>
      </c>
      <c r="AA196" t="s">
        <v>709</v>
      </c>
      <c r="AB196" t="s">
        <v>398</v>
      </c>
      <c r="AC196" t="s">
        <v>1083</v>
      </c>
      <c r="AD196" t="s">
        <v>708</v>
      </c>
      <c r="AE196">
        <v>3</v>
      </c>
      <c r="AF196">
        <v>1</v>
      </c>
      <c r="AG196">
        <v>1</v>
      </c>
      <c r="AH196">
        <v>5</v>
      </c>
      <c r="AI196">
        <v>1</v>
      </c>
      <c r="AJ196" t="s">
        <v>1077</v>
      </c>
      <c r="AK196">
        <v>4</v>
      </c>
      <c r="AN196">
        <v>0</v>
      </c>
      <c r="AO196" t="s">
        <v>711</v>
      </c>
      <c r="AP196" t="s">
        <v>789</v>
      </c>
    </row>
    <row r="197" spans="1:42" x14ac:dyDescent="0.2">
      <c r="A197">
        <v>196</v>
      </c>
      <c r="B197" t="s">
        <v>1082</v>
      </c>
      <c r="C197" t="s">
        <v>602</v>
      </c>
      <c r="D197" t="s">
        <v>603</v>
      </c>
      <c r="E197" t="s">
        <v>465</v>
      </c>
      <c r="F197" t="s">
        <v>669</v>
      </c>
      <c r="G197">
        <v>32</v>
      </c>
      <c r="H197" t="s">
        <v>826</v>
      </c>
      <c r="I197" t="s">
        <v>120</v>
      </c>
      <c r="J197" t="s">
        <v>144</v>
      </c>
      <c r="K197">
        <v>1</v>
      </c>
      <c r="L197">
        <v>6</v>
      </c>
      <c r="M197">
        <v>1</v>
      </c>
      <c r="AA197" t="s">
        <v>709</v>
      </c>
      <c r="AB197" t="s">
        <v>398</v>
      </c>
      <c r="AC197" t="s">
        <v>1083</v>
      </c>
      <c r="AD197" t="s">
        <v>708</v>
      </c>
      <c r="AE197">
        <v>3</v>
      </c>
      <c r="AF197">
        <v>1</v>
      </c>
      <c r="AG197">
        <v>1</v>
      </c>
      <c r="AH197">
        <v>6</v>
      </c>
      <c r="AI197">
        <v>1</v>
      </c>
      <c r="AJ197" t="s">
        <v>1078</v>
      </c>
      <c r="AK197">
        <v>4</v>
      </c>
      <c r="AN197">
        <v>0</v>
      </c>
      <c r="AO197" t="s">
        <v>711</v>
      </c>
      <c r="AP197" t="s">
        <v>789</v>
      </c>
    </row>
    <row r="198" spans="1:42" x14ac:dyDescent="0.2">
      <c r="A198">
        <v>197</v>
      </c>
      <c r="B198" t="s">
        <v>1082</v>
      </c>
      <c r="C198" t="s">
        <v>602</v>
      </c>
      <c r="D198" t="s">
        <v>603</v>
      </c>
      <c r="E198" t="s">
        <v>465</v>
      </c>
      <c r="F198" t="s">
        <v>671</v>
      </c>
      <c r="G198">
        <v>33</v>
      </c>
      <c r="H198" t="s">
        <v>826</v>
      </c>
      <c r="I198" t="s">
        <v>120</v>
      </c>
      <c r="J198" t="s">
        <v>144</v>
      </c>
      <c r="K198">
        <v>1</v>
      </c>
      <c r="L198">
        <v>7</v>
      </c>
      <c r="M198">
        <v>1</v>
      </c>
      <c r="AA198" t="s">
        <v>709</v>
      </c>
      <c r="AB198" t="s">
        <v>398</v>
      </c>
      <c r="AC198" t="s">
        <v>1083</v>
      </c>
      <c r="AD198" t="s">
        <v>708</v>
      </c>
      <c r="AE198">
        <v>3</v>
      </c>
      <c r="AF198">
        <v>1</v>
      </c>
      <c r="AG198">
        <v>1</v>
      </c>
      <c r="AH198">
        <v>7</v>
      </c>
      <c r="AI198">
        <v>1</v>
      </c>
      <c r="AJ198" t="s">
        <v>1079</v>
      </c>
      <c r="AK198">
        <v>4</v>
      </c>
      <c r="AN198">
        <v>0</v>
      </c>
      <c r="AO198" t="s">
        <v>711</v>
      </c>
      <c r="AP198" t="s">
        <v>789</v>
      </c>
    </row>
    <row r="199" spans="1:42" x14ac:dyDescent="0.2">
      <c r="A199">
        <v>198</v>
      </c>
      <c r="B199" t="s">
        <v>1082</v>
      </c>
      <c r="C199" t="s">
        <v>602</v>
      </c>
      <c r="D199" t="s">
        <v>603</v>
      </c>
      <c r="E199" t="s">
        <v>465</v>
      </c>
      <c r="F199" t="s">
        <v>673</v>
      </c>
      <c r="G199">
        <v>34</v>
      </c>
      <c r="H199" t="s">
        <v>826</v>
      </c>
      <c r="I199" t="s">
        <v>120</v>
      </c>
      <c r="J199" t="s">
        <v>144</v>
      </c>
      <c r="K199">
        <v>2</v>
      </c>
      <c r="L199">
        <v>8</v>
      </c>
      <c r="M199">
        <v>1</v>
      </c>
      <c r="AA199" t="s">
        <v>709</v>
      </c>
      <c r="AB199" t="s">
        <v>398</v>
      </c>
      <c r="AC199" t="s">
        <v>1083</v>
      </c>
      <c r="AD199" t="s">
        <v>708</v>
      </c>
      <c r="AE199">
        <v>3</v>
      </c>
      <c r="AF199">
        <v>1</v>
      </c>
      <c r="AG199">
        <v>2</v>
      </c>
      <c r="AH199">
        <v>8</v>
      </c>
      <c r="AI199">
        <v>1</v>
      </c>
      <c r="AJ199" t="s">
        <v>1080</v>
      </c>
      <c r="AK199">
        <v>4</v>
      </c>
      <c r="AN199">
        <v>0</v>
      </c>
      <c r="AO199" t="s">
        <v>711</v>
      </c>
      <c r="AP199" t="s">
        <v>789</v>
      </c>
    </row>
    <row r="200" spans="1:42" x14ac:dyDescent="0.2">
      <c r="A200">
        <v>199</v>
      </c>
      <c r="B200" t="s">
        <v>1082</v>
      </c>
      <c r="C200" t="s">
        <v>602</v>
      </c>
      <c r="D200" t="s">
        <v>603</v>
      </c>
      <c r="E200" t="s">
        <v>465</v>
      </c>
      <c r="F200" t="s">
        <v>675</v>
      </c>
      <c r="G200">
        <v>35</v>
      </c>
      <c r="H200" t="s">
        <v>826</v>
      </c>
      <c r="I200" t="s">
        <v>120</v>
      </c>
      <c r="J200" t="s">
        <v>144</v>
      </c>
      <c r="K200">
        <v>2</v>
      </c>
      <c r="L200">
        <v>9</v>
      </c>
      <c r="M200">
        <v>1</v>
      </c>
      <c r="AA200" t="s">
        <v>709</v>
      </c>
      <c r="AB200" t="s">
        <v>398</v>
      </c>
      <c r="AC200" t="s">
        <v>1083</v>
      </c>
      <c r="AD200" t="s">
        <v>708</v>
      </c>
      <c r="AE200">
        <v>3</v>
      </c>
      <c r="AF200">
        <v>1</v>
      </c>
      <c r="AG200">
        <v>2</v>
      </c>
      <c r="AH200">
        <v>9</v>
      </c>
      <c r="AI200">
        <v>1</v>
      </c>
      <c r="AJ200" t="s">
        <v>1081</v>
      </c>
      <c r="AK200">
        <v>4</v>
      </c>
      <c r="AN200">
        <v>0</v>
      </c>
      <c r="AO200" t="s">
        <v>711</v>
      </c>
      <c r="AP200" t="s">
        <v>789</v>
      </c>
    </row>
    <row r="201" spans="1:42" x14ac:dyDescent="0.2">
      <c r="A201">
        <v>200</v>
      </c>
      <c r="B201" t="s">
        <v>1082</v>
      </c>
      <c r="C201" t="s">
        <v>1215</v>
      </c>
      <c r="D201" t="s">
        <v>1216</v>
      </c>
      <c r="E201" t="s">
        <v>1259</v>
      </c>
      <c r="F201" t="s">
        <v>1217</v>
      </c>
      <c r="G201">
        <v>1</v>
      </c>
      <c r="H201" t="s">
        <v>1092</v>
      </c>
      <c r="I201" t="s">
        <v>120</v>
      </c>
      <c r="J201" t="s">
        <v>144</v>
      </c>
      <c r="K201">
        <v>1024</v>
      </c>
      <c r="L201">
        <v>0</v>
      </c>
      <c r="M201">
        <v>1</v>
      </c>
      <c r="Z201" t="s">
        <v>1260</v>
      </c>
      <c r="AA201" t="s">
        <v>709</v>
      </c>
      <c r="AB201" t="s">
        <v>398</v>
      </c>
      <c r="AC201" t="s">
        <v>1083</v>
      </c>
      <c r="AD201" t="s">
        <v>708</v>
      </c>
      <c r="AE201">
        <v>3</v>
      </c>
      <c r="AF201">
        <v>1</v>
      </c>
      <c r="AG201">
        <v>10040</v>
      </c>
      <c r="AH201">
        <v>0</v>
      </c>
      <c r="AI201">
        <v>1</v>
      </c>
      <c r="AJ201" t="s">
        <v>1261</v>
      </c>
      <c r="AK201">
        <v>4</v>
      </c>
      <c r="AN201">
        <v>0</v>
      </c>
      <c r="AO201" t="s">
        <v>711</v>
      </c>
      <c r="AP201" t="s">
        <v>1262</v>
      </c>
    </row>
    <row r="202" spans="1:42" x14ac:dyDescent="0.2">
      <c r="A202">
        <v>201</v>
      </c>
      <c r="B202" t="s">
        <v>1082</v>
      </c>
      <c r="C202" t="s">
        <v>1215</v>
      </c>
      <c r="D202" t="s">
        <v>1216</v>
      </c>
      <c r="E202" t="s">
        <v>1259</v>
      </c>
      <c r="F202" t="s">
        <v>1217</v>
      </c>
      <c r="G202">
        <v>1</v>
      </c>
      <c r="H202" t="s">
        <v>1097</v>
      </c>
      <c r="I202" t="s">
        <v>120</v>
      </c>
      <c r="J202" t="s">
        <v>144</v>
      </c>
      <c r="K202">
        <v>1024</v>
      </c>
      <c r="L202">
        <v>1</v>
      </c>
      <c r="M202">
        <v>1</v>
      </c>
      <c r="Z202" t="s">
        <v>1260</v>
      </c>
      <c r="AA202" t="s">
        <v>709</v>
      </c>
      <c r="AB202" t="s">
        <v>398</v>
      </c>
      <c r="AC202" t="s">
        <v>1083</v>
      </c>
      <c r="AD202" t="s">
        <v>708</v>
      </c>
      <c r="AE202">
        <v>3</v>
      </c>
      <c r="AF202">
        <v>1</v>
      </c>
      <c r="AG202">
        <v>10040</v>
      </c>
      <c r="AH202">
        <v>1</v>
      </c>
      <c r="AI202">
        <v>1</v>
      </c>
      <c r="AJ202" t="s">
        <v>1263</v>
      </c>
      <c r="AK202">
        <v>4</v>
      </c>
      <c r="AN202">
        <v>0</v>
      </c>
      <c r="AO202" t="s">
        <v>711</v>
      </c>
      <c r="AP202" t="s">
        <v>1264</v>
      </c>
    </row>
    <row r="203" spans="1:42" x14ac:dyDescent="0.2">
      <c r="A203">
        <v>202</v>
      </c>
      <c r="B203" t="s">
        <v>1082</v>
      </c>
      <c r="C203" t="s">
        <v>1215</v>
      </c>
      <c r="D203" t="s">
        <v>1216</v>
      </c>
      <c r="E203" t="s">
        <v>1259</v>
      </c>
      <c r="F203" t="s">
        <v>1217</v>
      </c>
      <c r="G203">
        <v>1</v>
      </c>
      <c r="H203" t="s">
        <v>1100</v>
      </c>
      <c r="I203" t="s">
        <v>120</v>
      </c>
      <c r="J203" t="s">
        <v>144</v>
      </c>
      <c r="K203">
        <v>1024</v>
      </c>
      <c r="L203">
        <v>2</v>
      </c>
      <c r="M203">
        <v>1</v>
      </c>
      <c r="Z203" t="s">
        <v>1260</v>
      </c>
      <c r="AA203" t="s">
        <v>709</v>
      </c>
      <c r="AB203" t="s">
        <v>398</v>
      </c>
      <c r="AC203" t="s">
        <v>1083</v>
      </c>
      <c r="AD203" t="s">
        <v>708</v>
      </c>
      <c r="AE203">
        <v>3</v>
      </c>
      <c r="AF203">
        <v>1</v>
      </c>
      <c r="AG203">
        <v>10040</v>
      </c>
      <c r="AH203">
        <v>2</v>
      </c>
      <c r="AI203">
        <v>1</v>
      </c>
      <c r="AJ203" t="s">
        <v>1265</v>
      </c>
      <c r="AK203">
        <v>4</v>
      </c>
      <c r="AN203">
        <v>0</v>
      </c>
      <c r="AO203" t="s">
        <v>711</v>
      </c>
      <c r="AP203" t="s">
        <v>1266</v>
      </c>
    </row>
    <row r="204" spans="1:42" x14ac:dyDescent="0.2">
      <c r="A204">
        <v>203</v>
      </c>
      <c r="B204" t="s">
        <v>1082</v>
      </c>
      <c r="C204" t="s">
        <v>1215</v>
      </c>
      <c r="D204" t="s">
        <v>1216</v>
      </c>
      <c r="E204" t="s">
        <v>1259</v>
      </c>
      <c r="F204" t="s">
        <v>1217</v>
      </c>
      <c r="G204">
        <v>1</v>
      </c>
      <c r="H204" t="s">
        <v>1104</v>
      </c>
      <c r="I204" t="s">
        <v>120</v>
      </c>
      <c r="J204" t="s">
        <v>144</v>
      </c>
      <c r="K204">
        <v>1024</v>
      </c>
      <c r="L204">
        <v>3</v>
      </c>
      <c r="M204">
        <v>1</v>
      </c>
      <c r="Z204" t="s">
        <v>1260</v>
      </c>
      <c r="AA204" t="s">
        <v>709</v>
      </c>
      <c r="AB204" t="s">
        <v>398</v>
      </c>
      <c r="AC204" t="s">
        <v>1083</v>
      </c>
      <c r="AD204" t="s">
        <v>708</v>
      </c>
      <c r="AE204">
        <v>3</v>
      </c>
      <c r="AF204">
        <v>1</v>
      </c>
      <c r="AG204">
        <v>10040</v>
      </c>
      <c r="AH204">
        <v>3</v>
      </c>
      <c r="AI204">
        <v>1</v>
      </c>
      <c r="AJ204" t="s">
        <v>1267</v>
      </c>
      <c r="AK204">
        <v>4</v>
      </c>
      <c r="AN204">
        <v>0</v>
      </c>
      <c r="AO204" t="s">
        <v>711</v>
      </c>
      <c r="AP204" t="s">
        <v>1268</v>
      </c>
    </row>
    <row r="205" spans="1:42" x14ac:dyDescent="0.2">
      <c r="A205">
        <v>204</v>
      </c>
      <c r="B205" t="s">
        <v>1082</v>
      </c>
      <c r="C205" t="s">
        <v>1215</v>
      </c>
      <c r="D205" t="s">
        <v>1216</v>
      </c>
      <c r="E205" t="s">
        <v>1259</v>
      </c>
      <c r="F205" t="s">
        <v>1217</v>
      </c>
      <c r="G205">
        <v>1</v>
      </c>
      <c r="H205" t="s">
        <v>1108</v>
      </c>
      <c r="I205" t="s">
        <v>120</v>
      </c>
      <c r="J205" t="s">
        <v>144</v>
      </c>
      <c r="K205">
        <v>1024</v>
      </c>
      <c r="L205">
        <v>4</v>
      </c>
      <c r="M205">
        <v>1</v>
      </c>
      <c r="Z205" t="s">
        <v>1260</v>
      </c>
      <c r="AA205" t="s">
        <v>709</v>
      </c>
      <c r="AB205" t="s">
        <v>398</v>
      </c>
      <c r="AC205" t="s">
        <v>1083</v>
      </c>
      <c r="AD205" t="s">
        <v>708</v>
      </c>
      <c r="AE205">
        <v>3</v>
      </c>
      <c r="AF205">
        <v>1</v>
      </c>
      <c r="AG205">
        <v>10040</v>
      </c>
      <c r="AH205">
        <v>4</v>
      </c>
      <c r="AI205">
        <v>1</v>
      </c>
      <c r="AJ205" t="s">
        <v>1269</v>
      </c>
      <c r="AK205">
        <v>4</v>
      </c>
      <c r="AN205">
        <v>0</v>
      </c>
      <c r="AO205" t="s">
        <v>711</v>
      </c>
      <c r="AP205" t="s">
        <v>1270</v>
      </c>
    </row>
    <row r="206" spans="1:42" x14ac:dyDescent="0.2">
      <c r="A206">
        <v>205</v>
      </c>
      <c r="B206" t="s">
        <v>1082</v>
      </c>
      <c r="C206" t="s">
        <v>1215</v>
      </c>
      <c r="D206" t="s">
        <v>1216</v>
      </c>
      <c r="E206" t="s">
        <v>1259</v>
      </c>
      <c r="F206" t="s">
        <v>1217</v>
      </c>
      <c r="G206">
        <v>1</v>
      </c>
      <c r="H206" t="s">
        <v>1111</v>
      </c>
      <c r="I206" t="s">
        <v>120</v>
      </c>
      <c r="J206" t="s">
        <v>144</v>
      </c>
      <c r="K206">
        <v>1024</v>
      </c>
      <c r="L206">
        <v>5</v>
      </c>
      <c r="M206">
        <v>1</v>
      </c>
      <c r="Z206" t="s">
        <v>1260</v>
      </c>
      <c r="AA206" t="s">
        <v>709</v>
      </c>
      <c r="AB206" t="s">
        <v>398</v>
      </c>
      <c r="AC206" t="s">
        <v>1083</v>
      </c>
      <c r="AD206" t="s">
        <v>708</v>
      </c>
      <c r="AE206">
        <v>3</v>
      </c>
      <c r="AF206">
        <v>1</v>
      </c>
      <c r="AG206">
        <v>10040</v>
      </c>
      <c r="AH206">
        <v>5</v>
      </c>
      <c r="AI206">
        <v>1</v>
      </c>
      <c r="AJ206" t="s">
        <v>1271</v>
      </c>
      <c r="AK206">
        <v>4</v>
      </c>
      <c r="AN206">
        <v>0</v>
      </c>
      <c r="AO206" t="s">
        <v>711</v>
      </c>
      <c r="AP206" t="s">
        <v>1272</v>
      </c>
    </row>
    <row r="207" spans="1:42" x14ac:dyDescent="0.2">
      <c r="A207">
        <v>206</v>
      </c>
      <c r="B207" t="s">
        <v>1082</v>
      </c>
      <c r="C207" t="s">
        <v>1215</v>
      </c>
      <c r="D207" t="s">
        <v>1216</v>
      </c>
      <c r="E207" t="s">
        <v>1259</v>
      </c>
      <c r="F207" t="s">
        <v>1217</v>
      </c>
      <c r="G207">
        <v>1</v>
      </c>
      <c r="H207" t="s">
        <v>1115</v>
      </c>
      <c r="I207" t="s">
        <v>120</v>
      </c>
      <c r="J207" t="s">
        <v>144</v>
      </c>
      <c r="K207">
        <v>1030</v>
      </c>
      <c r="L207">
        <v>0</v>
      </c>
      <c r="M207">
        <v>32</v>
      </c>
      <c r="AA207" t="s">
        <v>709</v>
      </c>
      <c r="AB207" t="s">
        <v>398</v>
      </c>
      <c r="AC207" t="s">
        <v>1083</v>
      </c>
      <c r="AD207" t="s">
        <v>721</v>
      </c>
      <c r="AE207">
        <v>3</v>
      </c>
      <c r="AF207">
        <v>1</v>
      </c>
      <c r="AG207">
        <v>10041</v>
      </c>
      <c r="AH207">
        <v>0</v>
      </c>
      <c r="AI207">
        <v>32</v>
      </c>
      <c r="AJ207" t="s">
        <v>1273</v>
      </c>
      <c r="AK207">
        <v>4</v>
      </c>
      <c r="AN207">
        <v>0</v>
      </c>
      <c r="AO207" t="s">
        <v>711</v>
      </c>
      <c r="AP207" t="s">
        <v>1274</v>
      </c>
    </row>
    <row r="208" spans="1:42" x14ac:dyDescent="0.2">
      <c r="A208">
        <v>207</v>
      </c>
      <c r="B208" t="s">
        <v>1082</v>
      </c>
      <c r="C208" t="s">
        <v>1215</v>
      </c>
      <c r="D208" t="s">
        <v>1216</v>
      </c>
      <c r="E208" t="s">
        <v>1259</v>
      </c>
      <c r="F208" t="s">
        <v>1217</v>
      </c>
      <c r="G208">
        <v>1</v>
      </c>
      <c r="H208" t="s">
        <v>1118</v>
      </c>
      <c r="I208" t="s">
        <v>120</v>
      </c>
      <c r="J208" t="s">
        <v>144</v>
      </c>
      <c r="K208">
        <v>1032</v>
      </c>
      <c r="L208">
        <v>0</v>
      </c>
      <c r="M208">
        <v>32</v>
      </c>
      <c r="AA208" t="s">
        <v>709</v>
      </c>
      <c r="AB208" t="s">
        <v>398</v>
      </c>
      <c r="AC208" t="s">
        <v>1083</v>
      </c>
      <c r="AD208" t="s">
        <v>721</v>
      </c>
      <c r="AE208">
        <v>3</v>
      </c>
      <c r="AF208">
        <v>1</v>
      </c>
      <c r="AG208">
        <v>10043</v>
      </c>
      <c r="AH208">
        <v>0</v>
      </c>
      <c r="AI208">
        <v>32</v>
      </c>
      <c r="AJ208" t="s">
        <v>1275</v>
      </c>
      <c r="AK208">
        <v>4</v>
      </c>
      <c r="AN208">
        <v>0</v>
      </c>
      <c r="AO208" t="s">
        <v>711</v>
      </c>
      <c r="AP208" t="s">
        <v>1276</v>
      </c>
    </row>
    <row r="209" spans="1:42" x14ac:dyDescent="0.2">
      <c r="A209">
        <v>208</v>
      </c>
      <c r="B209" t="s">
        <v>1082</v>
      </c>
      <c r="C209" t="s">
        <v>1215</v>
      </c>
      <c r="D209" t="s">
        <v>1216</v>
      </c>
      <c r="E209" t="s">
        <v>1259</v>
      </c>
      <c r="F209" t="s">
        <v>1217</v>
      </c>
      <c r="G209">
        <v>1</v>
      </c>
      <c r="H209" t="s">
        <v>1121</v>
      </c>
      <c r="I209" t="s">
        <v>120</v>
      </c>
      <c r="J209" t="s">
        <v>144</v>
      </c>
      <c r="K209">
        <v>1034</v>
      </c>
      <c r="L209">
        <v>0</v>
      </c>
      <c r="M209">
        <v>32</v>
      </c>
      <c r="AA209" t="s">
        <v>709</v>
      </c>
      <c r="AB209" t="s">
        <v>398</v>
      </c>
      <c r="AC209" t="s">
        <v>1083</v>
      </c>
      <c r="AD209" t="s">
        <v>721</v>
      </c>
      <c r="AE209">
        <v>3</v>
      </c>
      <c r="AF209">
        <v>1</v>
      </c>
      <c r="AG209">
        <v>10045</v>
      </c>
      <c r="AH209">
        <v>0</v>
      </c>
      <c r="AI209">
        <v>32</v>
      </c>
      <c r="AJ209" t="s">
        <v>1277</v>
      </c>
      <c r="AK209">
        <v>4</v>
      </c>
      <c r="AN209">
        <v>0</v>
      </c>
      <c r="AO209" t="s">
        <v>711</v>
      </c>
      <c r="AP209" t="s">
        <v>1278</v>
      </c>
    </row>
    <row r="210" spans="1:42" x14ac:dyDescent="0.2">
      <c r="A210">
        <v>209</v>
      </c>
      <c r="B210" t="s">
        <v>1082</v>
      </c>
      <c r="C210" t="s">
        <v>1215</v>
      </c>
      <c r="D210" t="s">
        <v>1216</v>
      </c>
      <c r="E210" t="s">
        <v>1259</v>
      </c>
      <c r="F210" t="s">
        <v>1217</v>
      </c>
      <c r="G210">
        <v>1</v>
      </c>
      <c r="H210" t="s">
        <v>1124</v>
      </c>
      <c r="I210" t="s">
        <v>120</v>
      </c>
      <c r="J210" t="s">
        <v>144</v>
      </c>
      <c r="K210">
        <v>1036</v>
      </c>
      <c r="L210">
        <v>0</v>
      </c>
      <c r="M210">
        <v>32</v>
      </c>
      <c r="AA210" t="s">
        <v>709</v>
      </c>
      <c r="AB210" t="s">
        <v>398</v>
      </c>
      <c r="AC210" t="s">
        <v>1083</v>
      </c>
      <c r="AD210" t="s">
        <v>721</v>
      </c>
      <c r="AE210">
        <v>3</v>
      </c>
      <c r="AF210">
        <v>1</v>
      </c>
      <c r="AG210">
        <v>10047</v>
      </c>
      <c r="AH210">
        <v>0</v>
      </c>
      <c r="AI210">
        <v>32</v>
      </c>
      <c r="AJ210" t="s">
        <v>1279</v>
      </c>
      <c r="AK210">
        <v>4</v>
      </c>
      <c r="AN210">
        <v>0</v>
      </c>
      <c r="AO210" t="s">
        <v>711</v>
      </c>
      <c r="AP210" t="s">
        <v>1280</v>
      </c>
    </row>
    <row r="211" spans="1:42" x14ac:dyDescent="0.2">
      <c r="A211">
        <v>210</v>
      </c>
      <c r="B211" t="s">
        <v>1082</v>
      </c>
      <c r="C211" t="s">
        <v>1215</v>
      </c>
      <c r="D211" t="s">
        <v>1216</v>
      </c>
      <c r="E211" t="s">
        <v>1259</v>
      </c>
      <c r="F211" t="s">
        <v>1217</v>
      </c>
      <c r="G211">
        <v>1</v>
      </c>
      <c r="H211" t="s">
        <v>1128</v>
      </c>
      <c r="I211" t="s">
        <v>120</v>
      </c>
      <c r="J211" t="s">
        <v>144</v>
      </c>
      <c r="K211">
        <v>1038</v>
      </c>
      <c r="L211">
        <v>0</v>
      </c>
      <c r="M211">
        <v>32</v>
      </c>
      <c r="AA211" t="s">
        <v>709</v>
      </c>
      <c r="AB211" t="s">
        <v>398</v>
      </c>
      <c r="AC211" t="s">
        <v>1083</v>
      </c>
      <c r="AD211" t="s">
        <v>721</v>
      </c>
      <c r="AE211">
        <v>3</v>
      </c>
      <c r="AF211">
        <v>1</v>
      </c>
      <c r="AG211">
        <v>10049</v>
      </c>
      <c r="AH211">
        <v>0</v>
      </c>
      <c r="AI211">
        <v>32</v>
      </c>
      <c r="AJ211" t="s">
        <v>1281</v>
      </c>
      <c r="AK211">
        <v>4</v>
      </c>
      <c r="AN211">
        <v>0</v>
      </c>
      <c r="AO211" t="s">
        <v>711</v>
      </c>
      <c r="AP211" t="s">
        <v>1282</v>
      </c>
    </row>
    <row r="212" spans="1:42" x14ac:dyDescent="0.2">
      <c r="A212">
        <v>211</v>
      </c>
      <c r="B212" t="s">
        <v>1082</v>
      </c>
      <c r="C212" t="s">
        <v>1215</v>
      </c>
      <c r="D212" t="s">
        <v>1216</v>
      </c>
      <c r="E212" t="s">
        <v>1259</v>
      </c>
      <c r="F212" t="s">
        <v>1217</v>
      </c>
      <c r="G212">
        <v>1</v>
      </c>
      <c r="H212" t="s">
        <v>1133</v>
      </c>
      <c r="I212" t="s">
        <v>120</v>
      </c>
      <c r="J212" t="s">
        <v>144</v>
      </c>
      <c r="K212">
        <v>1040</v>
      </c>
      <c r="L212">
        <v>0</v>
      </c>
      <c r="M212">
        <v>32</v>
      </c>
      <c r="AA212" t="s">
        <v>709</v>
      </c>
      <c r="AB212" t="s">
        <v>398</v>
      </c>
      <c r="AC212" t="s">
        <v>1083</v>
      </c>
      <c r="AD212" t="s">
        <v>721</v>
      </c>
      <c r="AE212">
        <v>3</v>
      </c>
      <c r="AF212">
        <v>1</v>
      </c>
      <c r="AG212">
        <v>10051</v>
      </c>
      <c r="AH212">
        <v>0</v>
      </c>
      <c r="AI212">
        <v>32</v>
      </c>
      <c r="AJ212" t="s">
        <v>1283</v>
      </c>
      <c r="AK212">
        <v>4</v>
      </c>
      <c r="AN212">
        <v>0</v>
      </c>
      <c r="AO212" t="s">
        <v>711</v>
      </c>
      <c r="AP212" t="s">
        <v>1284</v>
      </c>
    </row>
    <row r="213" spans="1:42" x14ac:dyDescent="0.2">
      <c r="A213">
        <v>212</v>
      </c>
      <c r="B213" t="s">
        <v>1082</v>
      </c>
      <c r="C213" t="s">
        <v>1215</v>
      </c>
      <c r="D213" t="s">
        <v>1216</v>
      </c>
      <c r="E213" t="s">
        <v>1259</v>
      </c>
      <c r="F213" t="s">
        <v>1217</v>
      </c>
      <c r="G213">
        <v>1</v>
      </c>
      <c r="H213" t="s">
        <v>1139</v>
      </c>
      <c r="I213" t="s">
        <v>120</v>
      </c>
      <c r="J213" t="s">
        <v>144</v>
      </c>
      <c r="K213">
        <v>1025</v>
      </c>
      <c r="L213">
        <v>0</v>
      </c>
      <c r="M213">
        <v>1</v>
      </c>
      <c r="AA213" t="s">
        <v>709</v>
      </c>
      <c r="AB213" t="s">
        <v>398</v>
      </c>
      <c r="AC213" t="s">
        <v>1083</v>
      </c>
      <c r="AD213" t="s">
        <v>708</v>
      </c>
      <c r="AE213">
        <v>3</v>
      </c>
      <c r="AF213">
        <v>1</v>
      </c>
      <c r="AG213">
        <v>10052</v>
      </c>
      <c r="AH213">
        <v>0</v>
      </c>
      <c r="AI213">
        <v>1</v>
      </c>
      <c r="AJ213" t="s">
        <v>1285</v>
      </c>
      <c r="AK213">
        <v>4</v>
      </c>
      <c r="AN213">
        <v>0</v>
      </c>
      <c r="AO213" t="s">
        <v>711</v>
      </c>
      <c r="AP213" t="s">
        <v>1286</v>
      </c>
    </row>
    <row r="214" spans="1:42" x14ac:dyDescent="0.2">
      <c r="A214">
        <v>213</v>
      </c>
      <c r="B214" t="s">
        <v>1082</v>
      </c>
      <c r="C214" t="s">
        <v>1215</v>
      </c>
      <c r="D214" t="s">
        <v>1216</v>
      </c>
      <c r="E214" t="s">
        <v>1259</v>
      </c>
      <c r="F214" t="s">
        <v>1217</v>
      </c>
      <c r="G214">
        <v>1</v>
      </c>
      <c r="H214" t="s">
        <v>1142</v>
      </c>
      <c r="I214" t="s">
        <v>120</v>
      </c>
      <c r="J214" t="s">
        <v>144</v>
      </c>
      <c r="K214">
        <v>1025</v>
      </c>
      <c r="L214">
        <v>1</v>
      </c>
      <c r="M214">
        <v>1</v>
      </c>
      <c r="AA214" t="s">
        <v>709</v>
      </c>
      <c r="AB214" t="s">
        <v>398</v>
      </c>
      <c r="AC214" t="s">
        <v>1083</v>
      </c>
      <c r="AD214" t="s">
        <v>708</v>
      </c>
      <c r="AE214">
        <v>3</v>
      </c>
      <c r="AF214">
        <v>1</v>
      </c>
      <c r="AG214">
        <v>10052</v>
      </c>
      <c r="AH214">
        <v>1</v>
      </c>
      <c r="AI214">
        <v>1</v>
      </c>
      <c r="AJ214" t="s">
        <v>1287</v>
      </c>
      <c r="AK214">
        <v>4</v>
      </c>
      <c r="AN214">
        <v>0</v>
      </c>
      <c r="AO214" t="s">
        <v>711</v>
      </c>
      <c r="AP214" t="s">
        <v>1288</v>
      </c>
    </row>
    <row r="215" spans="1:42" x14ac:dyDescent="0.2">
      <c r="A215">
        <v>214</v>
      </c>
      <c r="B215" t="s">
        <v>1082</v>
      </c>
      <c r="C215" t="s">
        <v>1215</v>
      </c>
      <c r="D215" t="s">
        <v>1216</v>
      </c>
      <c r="E215" t="s">
        <v>1259</v>
      </c>
      <c r="F215" t="s">
        <v>1217</v>
      </c>
      <c r="G215">
        <v>1</v>
      </c>
      <c r="H215" t="s">
        <v>1145</v>
      </c>
      <c r="I215" t="s">
        <v>120</v>
      </c>
      <c r="J215" t="s">
        <v>144</v>
      </c>
      <c r="K215">
        <v>1025</v>
      </c>
      <c r="L215">
        <v>2</v>
      </c>
      <c r="M215">
        <v>1</v>
      </c>
      <c r="AA215" t="s">
        <v>709</v>
      </c>
      <c r="AB215" t="s">
        <v>398</v>
      </c>
      <c r="AC215" t="s">
        <v>1083</v>
      </c>
      <c r="AD215" t="s">
        <v>708</v>
      </c>
      <c r="AE215">
        <v>3</v>
      </c>
      <c r="AF215">
        <v>1</v>
      </c>
      <c r="AG215">
        <v>10052</v>
      </c>
      <c r="AH215">
        <v>2</v>
      </c>
      <c r="AI215">
        <v>1</v>
      </c>
      <c r="AJ215" t="s">
        <v>1289</v>
      </c>
      <c r="AK215">
        <v>4</v>
      </c>
      <c r="AN215">
        <v>0</v>
      </c>
      <c r="AO215" t="s">
        <v>711</v>
      </c>
      <c r="AP215" t="s">
        <v>1290</v>
      </c>
    </row>
    <row r="216" spans="1:42" x14ac:dyDescent="0.2">
      <c r="A216">
        <v>215</v>
      </c>
      <c r="B216" t="s">
        <v>1082</v>
      </c>
      <c r="C216" t="s">
        <v>1215</v>
      </c>
      <c r="D216" t="s">
        <v>1216</v>
      </c>
      <c r="E216" t="s">
        <v>1259</v>
      </c>
      <c r="F216" t="s">
        <v>1217</v>
      </c>
      <c r="G216">
        <v>1</v>
      </c>
      <c r="H216" t="s">
        <v>1148</v>
      </c>
      <c r="I216" t="s">
        <v>120</v>
      </c>
      <c r="J216" t="s">
        <v>144</v>
      </c>
      <c r="K216">
        <v>1025</v>
      </c>
      <c r="L216">
        <v>3</v>
      </c>
      <c r="M216">
        <v>1</v>
      </c>
      <c r="AA216" t="s">
        <v>709</v>
      </c>
      <c r="AB216" t="s">
        <v>398</v>
      </c>
      <c r="AC216" t="s">
        <v>1083</v>
      </c>
      <c r="AD216" t="s">
        <v>708</v>
      </c>
      <c r="AE216">
        <v>3</v>
      </c>
      <c r="AF216">
        <v>1</v>
      </c>
      <c r="AG216">
        <v>10052</v>
      </c>
      <c r="AH216">
        <v>3</v>
      </c>
      <c r="AI216">
        <v>1</v>
      </c>
      <c r="AJ216" t="s">
        <v>1291</v>
      </c>
      <c r="AK216">
        <v>4</v>
      </c>
      <c r="AN216">
        <v>0</v>
      </c>
      <c r="AO216" t="s">
        <v>711</v>
      </c>
      <c r="AP216" t="s">
        <v>1292</v>
      </c>
    </row>
    <row r="217" spans="1:42" x14ac:dyDescent="0.2">
      <c r="A217">
        <v>216</v>
      </c>
      <c r="B217" t="s">
        <v>1082</v>
      </c>
      <c r="C217" t="s">
        <v>1215</v>
      </c>
      <c r="D217" t="s">
        <v>1216</v>
      </c>
      <c r="E217" t="s">
        <v>1259</v>
      </c>
      <c r="F217" t="s">
        <v>1217</v>
      </c>
      <c r="G217">
        <v>1</v>
      </c>
      <c r="H217" t="s">
        <v>1151</v>
      </c>
      <c r="I217" t="s">
        <v>120</v>
      </c>
      <c r="J217" t="s">
        <v>144</v>
      </c>
      <c r="K217">
        <v>1025</v>
      </c>
      <c r="L217">
        <v>4</v>
      </c>
      <c r="M217">
        <v>1</v>
      </c>
      <c r="AA217" t="s">
        <v>709</v>
      </c>
      <c r="AB217" t="s">
        <v>398</v>
      </c>
      <c r="AC217" t="s">
        <v>1083</v>
      </c>
      <c r="AD217" t="s">
        <v>708</v>
      </c>
      <c r="AE217">
        <v>3</v>
      </c>
      <c r="AF217">
        <v>1</v>
      </c>
      <c r="AG217">
        <v>10052</v>
      </c>
      <c r="AH217">
        <v>4</v>
      </c>
      <c r="AI217">
        <v>1</v>
      </c>
      <c r="AJ217" t="s">
        <v>1293</v>
      </c>
      <c r="AK217">
        <v>4</v>
      </c>
      <c r="AN217">
        <v>0</v>
      </c>
      <c r="AO217" t="s">
        <v>711</v>
      </c>
      <c r="AP217" t="s">
        <v>1294</v>
      </c>
    </row>
    <row r="218" spans="1:42" x14ac:dyDescent="0.2">
      <c r="A218">
        <v>217</v>
      </c>
      <c r="B218" t="s">
        <v>1082</v>
      </c>
      <c r="C218" t="s">
        <v>1215</v>
      </c>
      <c r="D218" t="s">
        <v>1216</v>
      </c>
      <c r="E218" t="s">
        <v>1259</v>
      </c>
      <c r="F218" t="s">
        <v>1217</v>
      </c>
      <c r="G218">
        <v>1</v>
      </c>
      <c r="H218" t="s">
        <v>1154</v>
      </c>
      <c r="I218" t="s">
        <v>120</v>
      </c>
      <c r="J218" t="s">
        <v>144</v>
      </c>
      <c r="K218">
        <v>1025</v>
      </c>
      <c r="L218">
        <v>5</v>
      </c>
      <c r="M218">
        <v>1</v>
      </c>
      <c r="AA218" t="s">
        <v>709</v>
      </c>
      <c r="AB218" t="s">
        <v>398</v>
      </c>
      <c r="AC218" t="s">
        <v>1083</v>
      </c>
      <c r="AD218" t="s">
        <v>708</v>
      </c>
      <c r="AE218">
        <v>3</v>
      </c>
      <c r="AF218">
        <v>1</v>
      </c>
      <c r="AG218">
        <v>10052</v>
      </c>
      <c r="AH218">
        <v>5</v>
      </c>
      <c r="AI218">
        <v>1</v>
      </c>
      <c r="AJ218" t="s">
        <v>1295</v>
      </c>
      <c r="AK218">
        <v>4</v>
      </c>
      <c r="AN218">
        <v>0</v>
      </c>
      <c r="AO218" t="s">
        <v>711</v>
      </c>
      <c r="AP218" t="s">
        <v>1296</v>
      </c>
    </row>
    <row r="219" spans="1:42" x14ac:dyDescent="0.2">
      <c r="A219">
        <v>218</v>
      </c>
      <c r="B219" t="s">
        <v>1082</v>
      </c>
      <c r="C219" t="s">
        <v>1215</v>
      </c>
      <c r="D219" t="s">
        <v>1216</v>
      </c>
      <c r="E219" t="s">
        <v>1259</v>
      </c>
      <c r="F219" t="s">
        <v>1217</v>
      </c>
      <c r="G219">
        <v>1</v>
      </c>
      <c r="H219" t="s">
        <v>1158</v>
      </c>
      <c r="I219" t="s">
        <v>120</v>
      </c>
      <c r="J219" t="s">
        <v>144</v>
      </c>
      <c r="K219">
        <v>1025</v>
      </c>
      <c r="L219">
        <v>6</v>
      </c>
      <c r="M219">
        <v>1</v>
      </c>
      <c r="AA219" t="s">
        <v>709</v>
      </c>
      <c r="AB219" t="s">
        <v>398</v>
      </c>
      <c r="AC219" t="s">
        <v>1083</v>
      </c>
      <c r="AD219" t="s">
        <v>708</v>
      </c>
      <c r="AE219">
        <v>3</v>
      </c>
      <c r="AF219">
        <v>1</v>
      </c>
      <c r="AG219">
        <v>10052</v>
      </c>
      <c r="AH219">
        <v>6</v>
      </c>
      <c r="AI219">
        <v>1</v>
      </c>
      <c r="AJ219" t="s">
        <v>1297</v>
      </c>
      <c r="AK219">
        <v>4</v>
      </c>
      <c r="AN219">
        <v>0</v>
      </c>
      <c r="AO219" t="s">
        <v>711</v>
      </c>
      <c r="AP219" t="s">
        <v>1298</v>
      </c>
    </row>
    <row r="220" spans="1:42" x14ac:dyDescent="0.2">
      <c r="A220">
        <v>219</v>
      </c>
      <c r="B220" t="s">
        <v>1082</v>
      </c>
      <c r="C220" t="s">
        <v>1215</v>
      </c>
      <c r="D220" t="s">
        <v>1216</v>
      </c>
      <c r="E220" t="s">
        <v>1259</v>
      </c>
      <c r="F220" t="s">
        <v>1217</v>
      </c>
      <c r="G220">
        <v>1</v>
      </c>
      <c r="H220" t="s">
        <v>1161</v>
      </c>
      <c r="I220" t="s">
        <v>120</v>
      </c>
      <c r="J220" t="s">
        <v>144</v>
      </c>
      <c r="K220">
        <v>1025</v>
      </c>
      <c r="L220">
        <v>7</v>
      </c>
      <c r="M220">
        <v>1</v>
      </c>
      <c r="AA220" t="s">
        <v>709</v>
      </c>
      <c r="AB220" t="s">
        <v>398</v>
      </c>
      <c r="AC220" t="s">
        <v>1083</v>
      </c>
      <c r="AD220" t="s">
        <v>708</v>
      </c>
      <c r="AE220">
        <v>3</v>
      </c>
      <c r="AF220">
        <v>1</v>
      </c>
      <c r="AG220">
        <v>10052</v>
      </c>
      <c r="AH220">
        <v>7</v>
      </c>
      <c r="AI220">
        <v>1</v>
      </c>
      <c r="AJ220" t="s">
        <v>1299</v>
      </c>
      <c r="AK220">
        <v>4</v>
      </c>
      <c r="AN220">
        <v>0</v>
      </c>
      <c r="AO220" t="s">
        <v>711</v>
      </c>
      <c r="AP220" t="s">
        <v>1300</v>
      </c>
    </row>
    <row r="221" spans="1:42" x14ac:dyDescent="0.2">
      <c r="A221">
        <v>220</v>
      </c>
      <c r="B221" t="s">
        <v>1082</v>
      </c>
      <c r="C221" t="s">
        <v>1215</v>
      </c>
      <c r="D221" t="s">
        <v>1216</v>
      </c>
      <c r="E221" t="s">
        <v>1259</v>
      </c>
      <c r="F221" t="s">
        <v>1217</v>
      </c>
      <c r="G221">
        <v>1</v>
      </c>
      <c r="H221" t="s">
        <v>1165</v>
      </c>
      <c r="I221" t="s">
        <v>120</v>
      </c>
      <c r="J221" t="s">
        <v>144</v>
      </c>
      <c r="K221">
        <v>1025</v>
      </c>
      <c r="L221">
        <v>8</v>
      </c>
      <c r="M221">
        <v>1</v>
      </c>
      <c r="AA221" t="s">
        <v>709</v>
      </c>
      <c r="AB221" t="s">
        <v>398</v>
      </c>
      <c r="AC221" t="s">
        <v>1083</v>
      </c>
      <c r="AD221" t="s">
        <v>708</v>
      </c>
      <c r="AE221">
        <v>3</v>
      </c>
      <c r="AF221">
        <v>1</v>
      </c>
      <c r="AG221">
        <v>10053</v>
      </c>
      <c r="AH221">
        <v>0</v>
      </c>
      <c r="AI221">
        <v>1</v>
      </c>
      <c r="AJ221" t="s">
        <v>1301</v>
      </c>
      <c r="AK221">
        <v>4</v>
      </c>
      <c r="AN221">
        <v>0</v>
      </c>
      <c r="AO221" t="s">
        <v>711</v>
      </c>
      <c r="AP221" t="s">
        <v>1302</v>
      </c>
    </row>
    <row r="222" spans="1:42" x14ac:dyDescent="0.2">
      <c r="A222">
        <v>221</v>
      </c>
      <c r="B222" t="s">
        <v>1082</v>
      </c>
      <c r="C222" t="s">
        <v>1215</v>
      </c>
      <c r="D222" t="s">
        <v>1216</v>
      </c>
      <c r="E222" t="s">
        <v>1259</v>
      </c>
      <c r="F222" t="s">
        <v>1217</v>
      </c>
      <c r="G222">
        <v>1</v>
      </c>
      <c r="H222" t="s">
        <v>1168</v>
      </c>
      <c r="I222" t="s">
        <v>120</v>
      </c>
      <c r="J222" t="s">
        <v>144</v>
      </c>
      <c r="K222">
        <v>1025</v>
      </c>
      <c r="L222">
        <v>9</v>
      </c>
      <c r="M222">
        <v>1</v>
      </c>
      <c r="AA222" t="s">
        <v>709</v>
      </c>
      <c r="AB222" t="s">
        <v>398</v>
      </c>
      <c r="AC222" t="s">
        <v>1083</v>
      </c>
      <c r="AD222" t="s">
        <v>708</v>
      </c>
      <c r="AE222">
        <v>3</v>
      </c>
      <c r="AF222">
        <v>1</v>
      </c>
      <c r="AG222">
        <v>10053</v>
      </c>
      <c r="AH222">
        <v>1</v>
      </c>
      <c r="AI222">
        <v>1</v>
      </c>
      <c r="AJ222" t="s">
        <v>1303</v>
      </c>
      <c r="AK222">
        <v>4</v>
      </c>
      <c r="AN222">
        <v>0</v>
      </c>
      <c r="AO222" t="s">
        <v>711</v>
      </c>
      <c r="AP222" t="s">
        <v>1304</v>
      </c>
    </row>
    <row r="223" spans="1:42" x14ac:dyDescent="0.2">
      <c r="A223">
        <v>222</v>
      </c>
      <c r="B223" t="s">
        <v>1082</v>
      </c>
      <c r="C223" t="s">
        <v>1215</v>
      </c>
      <c r="D223" t="s">
        <v>1216</v>
      </c>
      <c r="E223" t="s">
        <v>1259</v>
      </c>
      <c r="F223" t="s">
        <v>1217</v>
      </c>
      <c r="G223">
        <v>1</v>
      </c>
      <c r="H223" t="s">
        <v>1171</v>
      </c>
      <c r="I223" t="s">
        <v>120</v>
      </c>
      <c r="J223" t="s">
        <v>144</v>
      </c>
      <c r="K223">
        <v>1025</v>
      </c>
      <c r="L223">
        <v>10</v>
      </c>
      <c r="M223">
        <v>1</v>
      </c>
      <c r="AA223" t="s">
        <v>709</v>
      </c>
      <c r="AB223" t="s">
        <v>398</v>
      </c>
      <c r="AC223" t="s">
        <v>1083</v>
      </c>
      <c r="AD223" t="s">
        <v>708</v>
      </c>
      <c r="AE223">
        <v>3</v>
      </c>
      <c r="AF223">
        <v>1</v>
      </c>
      <c r="AG223">
        <v>10053</v>
      </c>
      <c r="AH223">
        <v>2</v>
      </c>
      <c r="AI223">
        <v>1</v>
      </c>
      <c r="AJ223" t="s">
        <v>1305</v>
      </c>
      <c r="AK223">
        <v>4</v>
      </c>
      <c r="AN223">
        <v>0</v>
      </c>
      <c r="AO223" t="s">
        <v>711</v>
      </c>
      <c r="AP223" t="s">
        <v>1306</v>
      </c>
    </row>
    <row r="224" spans="1:42" x14ac:dyDescent="0.2">
      <c r="A224">
        <v>223</v>
      </c>
      <c r="B224" t="s">
        <v>1082</v>
      </c>
      <c r="C224" t="s">
        <v>1215</v>
      </c>
      <c r="D224" t="s">
        <v>1216</v>
      </c>
      <c r="E224" t="s">
        <v>1259</v>
      </c>
      <c r="F224" t="s">
        <v>1217</v>
      </c>
      <c r="G224">
        <v>1</v>
      </c>
      <c r="H224" t="s">
        <v>1174</v>
      </c>
      <c r="I224" t="s">
        <v>120</v>
      </c>
      <c r="J224" t="s">
        <v>144</v>
      </c>
      <c r="K224">
        <v>1025</v>
      </c>
      <c r="L224">
        <v>11</v>
      </c>
      <c r="M224">
        <v>1</v>
      </c>
      <c r="AA224" t="s">
        <v>709</v>
      </c>
      <c r="AB224" t="s">
        <v>398</v>
      </c>
      <c r="AC224" t="s">
        <v>1083</v>
      </c>
      <c r="AD224" t="s">
        <v>708</v>
      </c>
      <c r="AE224">
        <v>3</v>
      </c>
      <c r="AF224">
        <v>1</v>
      </c>
      <c r="AG224">
        <v>10053</v>
      </c>
      <c r="AH224">
        <v>3</v>
      </c>
      <c r="AI224">
        <v>1</v>
      </c>
      <c r="AJ224" t="s">
        <v>1307</v>
      </c>
      <c r="AK224">
        <v>4</v>
      </c>
      <c r="AN224">
        <v>0</v>
      </c>
      <c r="AO224" t="s">
        <v>711</v>
      </c>
      <c r="AP224" t="s">
        <v>1308</v>
      </c>
    </row>
    <row r="225" spans="1:42" x14ac:dyDescent="0.2">
      <c r="A225">
        <v>224</v>
      </c>
      <c r="B225" t="s">
        <v>1082</v>
      </c>
      <c r="C225" t="s">
        <v>1215</v>
      </c>
      <c r="D225" t="s">
        <v>1216</v>
      </c>
      <c r="E225" t="s">
        <v>1259</v>
      </c>
      <c r="F225" t="s">
        <v>1217</v>
      </c>
      <c r="G225">
        <v>1</v>
      </c>
      <c r="H225" t="s">
        <v>1178</v>
      </c>
      <c r="I225" t="s">
        <v>120</v>
      </c>
      <c r="J225" t="s">
        <v>144</v>
      </c>
      <c r="K225">
        <v>1025</v>
      </c>
      <c r="L225">
        <v>12</v>
      </c>
      <c r="M225">
        <v>1</v>
      </c>
      <c r="AA225" t="s">
        <v>709</v>
      </c>
      <c r="AB225" t="s">
        <v>398</v>
      </c>
      <c r="AC225" t="s">
        <v>1083</v>
      </c>
      <c r="AD225" t="s">
        <v>708</v>
      </c>
      <c r="AE225">
        <v>3</v>
      </c>
      <c r="AF225">
        <v>1</v>
      </c>
      <c r="AG225">
        <v>10053</v>
      </c>
      <c r="AH225">
        <v>4</v>
      </c>
      <c r="AI225">
        <v>1</v>
      </c>
      <c r="AJ225" t="s">
        <v>1309</v>
      </c>
      <c r="AK225">
        <v>4</v>
      </c>
      <c r="AN225">
        <v>0</v>
      </c>
      <c r="AO225" t="s">
        <v>711</v>
      </c>
      <c r="AP225" t="s">
        <v>1310</v>
      </c>
    </row>
    <row r="226" spans="1:42" x14ac:dyDescent="0.2">
      <c r="A226">
        <v>225</v>
      </c>
      <c r="B226" t="s">
        <v>1082</v>
      </c>
      <c r="C226" t="s">
        <v>1215</v>
      </c>
      <c r="D226" t="s">
        <v>1216</v>
      </c>
      <c r="E226" t="s">
        <v>1259</v>
      </c>
      <c r="F226" t="s">
        <v>1217</v>
      </c>
      <c r="G226">
        <v>1</v>
      </c>
      <c r="H226" t="s">
        <v>1182</v>
      </c>
      <c r="I226" t="s">
        <v>120</v>
      </c>
      <c r="J226" t="s">
        <v>144</v>
      </c>
      <c r="K226">
        <v>1025</v>
      </c>
      <c r="L226">
        <v>13</v>
      </c>
      <c r="M226">
        <v>1</v>
      </c>
      <c r="AA226" t="s">
        <v>709</v>
      </c>
      <c r="AB226" t="s">
        <v>398</v>
      </c>
      <c r="AC226" t="s">
        <v>1083</v>
      </c>
      <c r="AD226" t="s">
        <v>708</v>
      </c>
      <c r="AE226">
        <v>3</v>
      </c>
      <c r="AF226">
        <v>1</v>
      </c>
      <c r="AG226">
        <v>10053</v>
      </c>
      <c r="AH226">
        <v>5</v>
      </c>
      <c r="AI226">
        <v>1</v>
      </c>
      <c r="AJ226" t="s">
        <v>1311</v>
      </c>
      <c r="AK226">
        <v>4</v>
      </c>
      <c r="AN226">
        <v>0</v>
      </c>
      <c r="AO226" t="s">
        <v>711</v>
      </c>
      <c r="AP226" t="s">
        <v>1312</v>
      </c>
    </row>
    <row r="227" spans="1:42" x14ac:dyDescent="0.2">
      <c r="A227">
        <v>226</v>
      </c>
      <c r="B227" t="s">
        <v>1082</v>
      </c>
      <c r="C227" t="s">
        <v>1215</v>
      </c>
      <c r="D227" t="s">
        <v>1216</v>
      </c>
      <c r="E227" t="s">
        <v>1259</v>
      </c>
      <c r="F227" t="s">
        <v>1217</v>
      </c>
      <c r="G227">
        <v>1</v>
      </c>
      <c r="H227" t="s">
        <v>825</v>
      </c>
      <c r="I227" t="s">
        <v>120</v>
      </c>
      <c r="J227" t="s">
        <v>144</v>
      </c>
      <c r="K227">
        <v>1041</v>
      </c>
      <c r="L227">
        <v>0</v>
      </c>
      <c r="M227">
        <v>16</v>
      </c>
      <c r="AA227" t="s">
        <v>709</v>
      </c>
      <c r="AB227" t="s">
        <v>398</v>
      </c>
      <c r="AC227" t="s">
        <v>1083</v>
      </c>
      <c r="AD227" t="s">
        <v>721</v>
      </c>
      <c r="AE227">
        <v>3</v>
      </c>
      <c r="AF227">
        <v>1</v>
      </c>
      <c r="AG227">
        <v>10054</v>
      </c>
      <c r="AH227">
        <v>0</v>
      </c>
      <c r="AI227">
        <v>16</v>
      </c>
      <c r="AJ227" t="s">
        <v>1313</v>
      </c>
      <c r="AK227">
        <v>4</v>
      </c>
      <c r="AN227">
        <v>0</v>
      </c>
      <c r="AO227" t="s">
        <v>711</v>
      </c>
      <c r="AP227" t="s">
        <v>739</v>
      </c>
    </row>
    <row r="228" spans="1:42" x14ac:dyDescent="0.2">
      <c r="A228">
        <v>227</v>
      </c>
      <c r="B228" t="s">
        <v>1082</v>
      </c>
      <c r="C228" t="s">
        <v>1215</v>
      </c>
      <c r="D228" t="s">
        <v>1216</v>
      </c>
      <c r="E228" t="s">
        <v>1211</v>
      </c>
      <c r="F228" t="s">
        <v>1219</v>
      </c>
      <c r="G228">
        <v>2</v>
      </c>
      <c r="H228" t="s">
        <v>1187</v>
      </c>
      <c r="I228" t="s">
        <v>120</v>
      </c>
      <c r="J228" t="s">
        <v>144</v>
      </c>
      <c r="K228">
        <v>1026</v>
      </c>
      <c r="L228">
        <v>0</v>
      </c>
      <c r="M228">
        <v>1</v>
      </c>
      <c r="AA228" t="s">
        <v>709</v>
      </c>
      <c r="AB228" t="s">
        <v>398</v>
      </c>
      <c r="AC228" t="s">
        <v>1083</v>
      </c>
      <c r="AD228" t="s">
        <v>708</v>
      </c>
      <c r="AE228">
        <v>3</v>
      </c>
      <c r="AF228">
        <v>1</v>
      </c>
      <c r="AG228">
        <v>10095</v>
      </c>
      <c r="AH228">
        <v>0</v>
      </c>
      <c r="AI228">
        <v>1</v>
      </c>
      <c r="AJ228" t="s">
        <v>1314</v>
      </c>
      <c r="AK228">
        <v>4</v>
      </c>
      <c r="AN228">
        <v>0</v>
      </c>
      <c r="AO228" t="s">
        <v>711</v>
      </c>
      <c r="AP228" t="s">
        <v>782</v>
      </c>
    </row>
    <row r="229" spans="1:42" x14ac:dyDescent="0.2">
      <c r="A229">
        <v>228</v>
      </c>
      <c r="B229" t="s">
        <v>1082</v>
      </c>
      <c r="C229" t="s">
        <v>1215</v>
      </c>
      <c r="D229" t="s">
        <v>1216</v>
      </c>
      <c r="E229" t="s">
        <v>1211</v>
      </c>
      <c r="F229" t="s">
        <v>1219</v>
      </c>
      <c r="G229">
        <v>2</v>
      </c>
      <c r="H229" t="s">
        <v>1190</v>
      </c>
      <c r="I229" t="s">
        <v>120</v>
      </c>
      <c r="J229" t="s">
        <v>144</v>
      </c>
      <c r="K229">
        <v>1026</v>
      </c>
      <c r="L229">
        <v>1</v>
      </c>
      <c r="M229">
        <v>1</v>
      </c>
      <c r="AA229" t="s">
        <v>709</v>
      </c>
      <c r="AB229" t="s">
        <v>398</v>
      </c>
      <c r="AC229" t="s">
        <v>1083</v>
      </c>
      <c r="AD229" t="s">
        <v>708</v>
      </c>
      <c r="AE229">
        <v>3</v>
      </c>
      <c r="AF229">
        <v>1</v>
      </c>
      <c r="AG229">
        <v>10095</v>
      </c>
      <c r="AH229">
        <v>1</v>
      </c>
      <c r="AI229">
        <v>1</v>
      </c>
      <c r="AJ229" t="s">
        <v>1315</v>
      </c>
      <c r="AK229">
        <v>4</v>
      </c>
      <c r="AN229">
        <v>0</v>
      </c>
      <c r="AO229" t="s">
        <v>711</v>
      </c>
      <c r="AP229" t="s">
        <v>1316</v>
      </c>
    </row>
    <row r="230" spans="1:42" x14ac:dyDescent="0.2">
      <c r="A230">
        <v>229</v>
      </c>
      <c r="B230" t="s">
        <v>1082</v>
      </c>
      <c r="C230" t="s">
        <v>1215</v>
      </c>
      <c r="D230" t="s">
        <v>1216</v>
      </c>
      <c r="E230" t="s">
        <v>1211</v>
      </c>
      <c r="F230" t="s">
        <v>1221</v>
      </c>
      <c r="G230">
        <v>3</v>
      </c>
      <c r="H230" t="s">
        <v>1187</v>
      </c>
      <c r="I230" t="s">
        <v>120</v>
      </c>
      <c r="J230" t="s">
        <v>144</v>
      </c>
      <c r="K230">
        <v>1026</v>
      </c>
      <c r="L230">
        <v>2</v>
      </c>
      <c r="M230">
        <v>1</v>
      </c>
      <c r="AA230" t="s">
        <v>709</v>
      </c>
      <c r="AB230" t="s">
        <v>398</v>
      </c>
      <c r="AC230" t="s">
        <v>1083</v>
      </c>
      <c r="AD230" t="s">
        <v>708</v>
      </c>
      <c r="AE230">
        <v>3</v>
      </c>
      <c r="AF230">
        <v>1</v>
      </c>
      <c r="AG230">
        <v>10135</v>
      </c>
      <c r="AH230">
        <v>0</v>
      </c>
      <c r="AI230">
        <v>1</v>
      </c>
      <c r="AJ230" t="s">
        <v>1317</v>
      </c>
      <c r="AK230">
        <v>4</v>
      </c>
      <c r="AN230">
        <v>0</v>
      </c>
      <c r="AO230" t="s">
        <v>711</v>
      </c>
      <c r="AP230" t="s">
        <v>782</v>
      </c>
    </row>
    <row r="231" spans="1:42" x14ac:dyDescent="0.2">
      <c r="A231">
        <v>230</v>
      </c>
      <c r="B231" t="s">
        <v>1082</v>
      </c>
      <c r="C231" t="s">
        <v>1215</v>
      </c>
      <c r="D231" t="s">
        <v>1216</v>
      </c>
      <c r="E231" t="s">
        <v>1211</v>
      </c>
      <c r="F231" t="s">
        <v>1221</v>
      </c>
      <c r="G231">
        <v>3</v>
      </c>
      <c r="H231" t="s">
        <v>1190</v>
      </c>
      <c r="I231" t="s">
        <v>120</v>
      </c>
      <c r="J231" t="s">
        <v>144</v>
      </c>
      <c r="K231">
        <v>1026</v>
      </c>
      <c r="L231">
        <v>3</v>
      </c>
      <c r="M231">
        <v>1</v>
      </c>
      <c r="AA231" t="s">
        <v>709</v>
      </c>
      <c r="AB231" t="s">
        <v>398</v>
      </c>
      <c r="AC231" t="s">
        <v>1083</v>
      </c>
      <c r="AD231" t="s">
        <v>708</v>
      </c>
      <c r="AE231">
        <v>3</v>
      </c>
      <c r="AF231">
        <v>1</v>
      </c>
      <c r="AG231">
        <v>10135</v>
      </c>
      <c r="AH231">
        <v>1</v>
      </c>
      <c r="AI231">
        <v>1</v>
      </c>
      <c r="AJ231" t="s">
        <v>1318</v>
      </c>
      <c r="AK231">
        <v>4</v>
      </c>
      <c r="AN231">
        <v>0</v>
      </c>
      <c r="AO231" t="s">
        <v>711</v>
      </c>
      <c r="AP231" t="s">
        <v>1316</v>
      </c>
    </row>
    <row r="232" spans="1:42" x14ac:dyDescent="0.2">
      <c r="A232">
        <v>231</v>
      </c>
      <c r="B232" t="s">
        <v>1082</v>
      </c>
      <c r="C232" t="s">
        <v>1215</v>
      </c>
      <c r="D232" t="s">
        <v>1216</v>
      </c>
      <c r="E232" t="s">
        <v>1211</v>
      </c>
      <c r="F232" t="s">
        <v>1223</v>
      </c>
      <c r="G232">
        <v>4</v>
      </c>
      <c r="H232" t="s">
        <v>1187</v>
      </c>
      <c r="I232" t="s">
        <v>120</v>
      </c>
      <c r="J232" t="s">
        <v>144</v>
      </c>
      <c r="K232">
        <v>1026</v>
      </c>
      <c r="L232">
        <v>4</v>
      </c>
      <c r="M232">
        <v>1</v>
      </c>
      <c r="AA232" t="s">
        <v>709</v>
      </c>
      <c r="AB232" t="s">
        <v>398</v>
      </c>
      <c r="AC232" t="s">
        <v>1083</v>
      </c>
      <c r="AD232" t="s">
        <v>708</v>
      </c>
      <c r="AE232">
        <v>3</v>
      </c>
      <c r="AF232">
        <v>1</v>
      </c>
      <c r="AG232">
        <v>10175</v>
      </c>
      <c r="AH232">
        <v>0</v>
      </c>
      <c r="AI232">
        <v>1</v>
      </c>
      <c r="AJ232" t="s">
        <v>1319</v>
      </c>
      <c r="AK232">
        <v>4</v>
      </c>
      <c r="AN232">
        <v>0</v>
      </c>
      <c r="AO232" t="s">
        <v>711</v>
      </c>
      <c r="AP232" t="s">
        <v>782</v>
      </c>
    </row>
    <row r="233" spans="1:42" x14ac:dyDescent="0.2">
      <c r="A233">
        <v>232</v>
      </c>
      <c r="B233" t="s">
        <v>1082</v>
      </c>
      <c r="C233" t="s">
        <v>1215</v>
      </c>
      <c r="D233" t="s">
        <v>1216</v>
      </c>
      <c r="E233" t="s">
        <v>1211</v>
      </c>
      <c r="F233" t="s">
        <v>1223</v>
      </c>
      <c r="G233">
        <v>4</v>
      </c>
      <c r="H233" t="s">
        <v>1190</v>
      </c>
      <c r="I233" t="s">
        <v>120</v>
      </c>
      <c r="J233" t="s">
        <v>144</v>
      </c>
      <c r="K233">
        <v>1026</v>
      </c>
      <c r="L233">
        <v>5</v>
      </c>
      <c r="M233">
        <v>1</v>
      </c>
      <c r="AA233" t="s">
        <v>709</v>
      </c>
      <c r="AB233" t="s">
        <v>398</v>
      </c>
      <c r="AC233" t="s">
        <v>1083</v>
      </c>
      <c r="AD233" t="s">
        <v>708</v>
      </c>
      <c r="AE233">
        <v>3</v>
      </c>
      <c r="AF233">
        <v>1</v>
      </c>
      <c r="AG233">
        <v>10175</v>
      </c>
      <c r="AH233">
        <v>1</v>
      </c>
      <c r="AI233">
        <v>1</v>
      </c>
      <c r="AJ233" t="s">
        <v>1320</v>
      </c>
      <c r="AK233">
        <v>4</v>
      </c>
      <c r="AN233">
        <v>0</v>
      </c>
      <c r="AO233" t="s">
        <v>711</v>
      </c>
      <c r="AP233" t="s">
        <v>1316</v>
      </c>
    </row>
    <row r="234" spans="1:42" x14ac:dyDescent="0.2">
      <c r="A234">
        <v>233</v>
      </c>
      <c r="B234" t="s">
        <v>1082</v>
      </c>
      <c r="C234" t="s">
        <v>1215</v>
      </c>
      <c r="D234" t="s">
        <v>1216</v>
      </c>
      <c r="E234" t="s">
        <v>1211</v>
      </c>
      <c r="F234" t="s">
        <v>1225</v>
      </c>
      <c r="G234">
        <v>5</v>
      </c>
      <c r="H234" t="s">
        <v>1187</v>
      </c>
      <c r="I234" t="s">
        <v>120</v>
      </c>
      <c r="J234" t="s">
        <v>144</v>
      </c>
      <c r="K234">
        <v>1026</v>
      </c>
      <c r="L234">
        <v>6</v>
      </c>
      <c r="M234">
        <v>1</v>
      </c>
      <c r="AA234" t="s">
        <v>709</v>
      </c>
      <c r="AB234" t="s">
        <v>398</v>
      </c>
      <c r="AC234" t="s">
        <v>1083</v>
      </c>
      <c r="AD234" t="s">
        <v>708</v>
      </c>
      <c r="AE234">
        <v>3</v>
      </c>
      <c r="AF234">
        <v>1</v>
      </c>
      <c r="AG234">
        <v>10215</v>
      </c>
      <c r="AH234">
        <v>0</v>
      </c>
      <c r="AI234">
        <v>1</v>
      </c>
      <c r="AJ234" t="s">
        <v>1321</v>
      </c>
      <c r="AK234">
        <v>4</v>
      </c>
      <c r="AN234">
        <v>0</v>
      </c>
      <c r="AO234" t="s">
        <v>711</v>
      </c>
      <c r="AP234" t="s">
        <v>782</v>
      </c>
    </row>
    <row r="235" spans="1:42" x14ac:dyDescent="0.2">
      <c r="A235">
        <v>234</v>
      </c>
      <c r="B235" t="s">
        <v>1082</v>
      </c>
      <c r="C235" t="s">
        <v>1215</v>
      </c>
      <c r="D235" t="s">
        <v>1216</v>
      </c>
      <c r="E235" t="s">
        <v>1211</v>
      </c>
      <c r="F235" t="s">
        <v>1225</v>
      </c>
      <c r="G235">
        <v>5</v>
      </c>
      <c r="H235" t="s">
        <v>1190</v>
      </c>
      <c r="I235" t="s">
        <v>120</v>
      </c>
      <c r="J235" t="s">
        <v>144</v>
      </c>
      <c r="K235">
        <v>1026</v>
      </c>
      <c r="L235">
        <v>7</v>
      </c>
      <c r="M235">
        <v>1</v>
      </c>
      <c r="AA235" t="s">
        <v>709</v>
      </c>
      <c r="AB235" t="s">
        <v>398</v>
      </c>
      <c r="AC235" t="s">
        <v>1083</v>
      </c>
      <c r="AD235" t="s">
        <v>708</v>
      </c>
      <c r="AE235">
        <v>3</v>
      </c>
      <c r="AF235">
        <v>1</v>
      </c>
      <c r="AG235">
        <v>10215</v>
      </c>
      <c r="AH235">
        <v>1</v>
      </c>
      <c r="AI235">
        <v>1</v>
      </c>
      <c r="AJ235" t="s">
        <v>1322</v>
      </c>
      <c r="AK235">
        <v>4</v>
      </c>
      <c r="AN235">
        <v>0</v>
      </c>
      <c r="AO235" t="s">
        <v>711</v>
      </c>
      <c r="AP235" t="s">
        <v>1316</v>
      </c>
    </row>
    <row r="236" spans="1:42" x14ac:dyDescent="0.2">
      <c r="A236">
        <v>235</v>
      </c>
      <c r="B236" t="s">
        <v>1082</v>
      </c>
      <c r="C236" t="s">
        <v>1215</v>
      </c>
      <c r="D236" t="s">
        <v>1216</v>
      </c>
      <c r="E236" t="s">
        <v>1211</v>
      </c>
      <c r="F236" t="s">
        <v>1227</v>
      </c>
      <c r="G236">
        <v>6</v>
      </c>
      <c r="H236" t="s">
        <v>1187</v>
      </c>
      <c r="I236" t="s">
        <v>120</v>
      </c>
      <c r="J236" t="s">
        <v>144</v>
      </c>
      <c r="K236">
        <v>1026</v>
      </c>
      <c r="L236">
        <v>8</v>
      </c>
      <c r="M236">
        <v>1</v>
      </c>
      <c r="AA236" t="s">
        <v>709</v>
      </c>
      <c r="AB236" t="s">
        <v>398</v>
      </c>
      <c r="AC236" t="s">
        <v>1083</v>
      </c>
      <c r="AD236" t="s">
        <v>708</v>
      </c>
      <c r="AE236">
        <v>3</v>
      </c>
      <c r="AF236">
        <v>1</v>
      </c>
      <c r="AG236">
        <v>10255</v>
      </c>
      <c r="AH236">
        <v>0</v>
      </c>
      <c r="AI236">
        <v>1</v>
      </c>
      <c r="AJ236" t="s">
        <v>1323</v>
      </c>
      <c r="AK236">
        <v>4</v>
      </c>
      <c r="AN236">
        <v>0</v>
      </c>
      <c r="AO236" t="s">
        <v>711</v>
      </c>
      <c r="AP236" t="s">
        <v>782</v>
      </c>
    </row>
    <row r="237" spans="1:42" x14ac:dyDescent="0.2">
      <c r="A237">
        <v>236</v>
      </c>
      <c r="B237" t="s">
        <v>1082</v>
      </c>
      <c r="C237" t="s">
        <v>1215</v>
      </c>
      <c r="D237" t="s">
        <v>1216</v>
      </c>
      <c r="E237" t="s">
        <v>1211</v>
      </c>
      <c r="F237" t="s">
        <v>1227</v>
      </c>
      <c r="G237">
        <v>6</v>
      </c>
      <c r="H237" t="s">
        <v>1190</v>
      </c>
      <c r="I237" t="s">
        <v>120</v>
      </c>
      <c r="J237" t="s">
        <v>144</v>
      </c>
      <c r="K237">
        <v>1026</v>
      </c>
      <c r="L237">
        <v>9</v>
      </c>
      <c r="M237">
        <v>1</v>
      </c>
      <c r="AA237" t="s">
        <v>709</v>
      </c>
      <c r="AB237" t="s">
        <v>398</v>
      </c>
      <c r="AC237" t="s">
        <v>1083</v>
      </c>
      <c r="AD237" t="s">
        <v>708</v>
      </c>
      <c r="AE237">
        <v>3</v>
      </c>
      <c r="AF237">
        <v>1</v>
      </c>
      <c r="AG237">
        <v>10255</v>
      </c>
      <c r="AH237">
        <v>1</v>
      </c>
      <c r="AI237">
        <v>1</v>
      </c>
      <c r="AJ237" t="s">
        <v>1324</v>
      </c>
      <c r="AK237">
        <v>4</v>
      </c>
      <c r="AN237">
        <v>0</v>
      </c>
      <c r="AO237" t="s">
        <v>711</v>
      </c>
      <c r="AP237" t="s">
        <v>1316</v>
      </c>
    </row>
    <row r="238" spans="1:42" x14ac:dyDescent="0.2">
      <c r="A238">
        <v>237</v>
      </c>
      <c r="B238" t="s">
        <v>1082</v>
      </c>
      <c r="C238" t="s">
        <v>1215</v>
      </c>
      <c r="D238" t="s">
        <v>1216</v>
      </c>
      <c r="E238" t="s">
        <v>1212</v>
      </c>
      <c r="F238" t="s">
        <v>1229</v>
      </c>
      <c r="G238">
        <v>7</v>
      </c>
      <c r="H238" t="s">
        <v>1194</v>
      </c>
      <c r="I238" t="s">
        <v>120</v>
      </c>
      <c r="J238" t="s">
        <v>144</v>
      </c>
      <c r="K238">
        <v>1027</v>
      </c>
      <c r="L238">
        <v>0</v>
      </c>
      <c r="M238">
        <v>1</v>
      </c>
      <c r="AA238" t="s">
        <v>709</v>
      </c>
      <c r="AB238" t="s">
        <v>398</v>
      </c>
      <c r="AC238" t="s">
        <v>1083</v>
      </c>
      <c r="AD238" t="s">
        <v>708</v>
      </c>
      <c r="AE238">
        <v>3</v>
      </c>
      <c r="AF238">
        <v>1</v>
      </c>
      <c r="AG238">
        <v>10296</v>
      </c>
      <c r="AH238">
        <v>0</v>
      </c>
      <c r="AI238">
        <v>1</v>
      </c>
      <c r="AJ238" t="s">
        <v>1325</v>
      </c>
      <c r="AK238">
        <v>4</v>
      </c>
      <c r="AN238">
        <v>0</v>
      </c>
      <c r="AO238" t="s">
        <v>711</v>
      </c>
      <c r="AP238" t="s">
        <v>1326</v>
      </c>
    </row>
    <row r="239" spans="1:42" x14ac:dyDescent="0.2">
      <c r="A239">
        <v>238</v>
      </c>
      <c r="B239" t="s">
        <v>1082</v>
      </c>
      <c r="C239" t="s">
        <v>1215</v>
      </c>
      <c r="D239" t="s">
        <v>1216</v>
      </c>
      <c r="E239" t="s">
        <v>1212</v>
      </c>
      <c r="F239" t="s">
        <v>1229</v>
      </c>
      <c r="G239">
        <v>7</v>
      </c>
      <c r="H239" t="s">
        <v>1372</v>
      </c>
      <c r="I239" t="s">
        <v>120</v>
      </c>
      <c r="J239" t="s">
        <v>144</v>
      </c>
      <c r="K239">
        <v>1027</v>
      </c>
      <c r="L239">
        <v>1</v>
      </c>
      <c r="M239">
        <v>1</v>
      </c>
      <c r="AA239" t="s">
        <v>709</v>
      </c>
      <c r="AB239" t="s">
        <v>398</v>
      </c>
      <c r="AC239" t="s">
        <v>1083</v>
      </c>
      <c r="AD239" t="s">
        <v>708</v>
      </c>
      <c r="AE239">
        <v>3</v>
      </c>
      <c r="AF239">
        <v>1</v>
      </c>
      <c r="AG239">
        <v>10296</v>
      </c>
      <c r="AH239">
        <v>1</v>
      </c>
      <c r="AI239">
        <v>1</v>
      </c>
      <c r="AJ239" t="s">
        <v>1327</v>
      </c>
      <c r="AK239">
        <v>4</v>
      </c>
      <c r="AN239">
        <v>0</v>
      </c>
      <c r="AO239" t="s">
        <v>711</v>
      </c>
      <c r="AP239" t="s">
        <v>1328</v>
      </c>
    </row>
    <row r="240" spans="1:42" x14ac:dyDescent="0.2">
      <c r="A240">
        <v>239</v>
      </c>
      <c r="B240" t="s">
        <v>1082</v>
      </c>
      <c r="C240" t="s">
        <v>1215</v>
      </c>
      <c r="D240" t="s">
        <v>1216</v>
      </c>
      <c r="E240" t="s">
        <v>1212</v>
      </c>
      <c r="F240" t="s">
        <v>1231</v>
      </c>
      <c r="G240">
        <v>8</v>
      </c>
      <c r="H240" t="s">
        <v>1194</v>
      </c>
      <c r="I240" t="s">
        <v>120</v>
      </c>
      <c r="J240" t="s">
        <v>144</v>
      </c>
      <c r="K240">
        <v>1027</v>
      </c>
      <c r="L240">
        <v>2</v>
      </c>
      <c r="M240">
        <v>1</v>
      </c>
      <c r="AA240" t="s">
        <v>709</v>
      </c>
      <c r="AB240" t="s">
        <v>398</v>
      </c>
      <c r="AC240" t="s">
        <v>1083</v>
      </c>
      <c r="AD240" t="s">
        <v>708</v>
      </c>
      <c r="AE240">
        <v>3</v>
      </c>
      <c r="AF240">
        <v>1</v>
      </c>
      <c r="AG240">
        <v>10336</v>
      </c>
      <c r="AH240">
        <v>0</v>
      </c>
      <c r="AI240">
        <v>1</v>
      </c>
      <c r="AJ240" t="s">
        <v>1329</v>
      </c>
      <c r="AK240">
        <v>4</v>
      </c>
      <c r="AN240">
        <v>0</v>
      </c>
      <c r="AO240" t="s">
        <v>711</v>
      </c>
      <c r="AP240" t="s">
        <v>1326</v>
      </c>
    </row>
    <row r="241" spans="1:42" x14ac:dyDescent="0.2">
      <c r="A241">
        <v>240</v>
      </c>
      <c r="B241" t="s">
        <v>1082</v>
      </c>
      <c r="C241" t="s">
        <v>1215</v>
      </c>
      <c r="D241" t="s">
        <v>1216</v>
      </c>
      <c r="E241" t="s">
        <v>1212</v>
      </c>
      <c r="F241" t="s">
        <v>1231</v>
      </c>
      <c r="G241">
        <v>8</v>
      </c>
      <c r="H241" t="s">
        <v>1372</v>
      </c>
      <c r="I241" t="s">
        <v>120</v>
      </c>
      <c r="J241" t="s">
        <v>144</v>
      </c>
      <c r="K241">
        <v>1027</v>
      </c>
      <c r="L241">
        <v>3</v>
      </c>
      <c r="M241">
        <v>1</v>
      </c>
      <c r="AA241" t="s">
        <v>709</v>
      </c>
      <c r="AB241" t="s">
        <v>398</v>
      </c>
      <c r="AC241" t="s">
        <v>1083</v>
      </c>
      <c r="AD241" t="s">
        <v>708</v>
      </c>
      <c r="AE241">
        <v>3</v>
      </c>
      <c r="AF241">
        <v>1</v>
      </c>
      <c r="AG241">
        <v>10336</v>
      </c>
      <c r="AH241">
        <v>1</v>
      </c>
      <c r="AI241">
        <v>1</v>
      </c>
      <c r="AJ241" t="s">
        <v>1330</v>
      </c>
      <c r="AK241">
        <v>4</v>
      </c>
      <c r="AN241">
        <v>0</v>
      </c>
      <c r="AO241" t="s">
        <v>711</v>
      </c>
      <c r="AP241" t="s">
        <v>1328</v>
      </c>
    </row>
    <row r="242" spans="1:42" x14ac:dyDescent="0.2">
      <c r="A242">
        <v>241</v>
      </c>
      <c r="B242" t="s">
        <v>1082</v>
      </c>
      <c r="C242" t="s">
        <v>1215</v>
      </c>
      <c r="D242" t="s">
        <v>1216</v>
      </c>
      <c r="E242" t="s">
        <v>1212</v>
      </c>
      <c r="F242" t="s">
        <v>1233</v>
      </c>
      <c r="G242">
        <v>9</v>
      </c>
      <c r="H242" t="s">
        <v>1194</v>
      </c>
      <c r="I242" t="s">
        <v>120</v>
      </c>
      <c r="J242" t="s">
        <v>144</v>
      </c>
      <c r="K242">
        <v>1027</v>
      </c>
      <c r="L242">
        <v>4</v>
      </c>
      <c r="M242">
        <v>1</v>
      </c>
      <c r="AA242" t="s">
        <v>709</v>
      </c>
      <c r="AB242" t="s">
        <v>398</v>
      </c>
      <c r="AC242" t="s">
        <v>1083</v>
      </c>
      <c r="AD242" t="s">
        <v>708</v>
      </c>
      <c r="AE242">
        <v>3</v>
      </c>
      <c r="AF242">
        <v>1</v>
      </c>
      <c r="AG242">
        <v>10376</v>
      </c>
      <c r="AH242">
        <v>0</v>
      </c>
      <c r="AI242">
        <v>1</v>
      </c>
      <c r="AJ242" t="s">
        <v>1331</v>
      </c>
      <c r="AK242">
        <v>4</v>
      </c>
      <c r="AN242">
        <v>0</v>
      </c>
      <c r="AO242" t="s">
        <v>711</v>
      </c>
      <c r="AP242" t="s">
        <v>1326</v>
      </c>
    </row>
    <row r="243" spans="1:42" x14ac:dyDescent="0.2">
      <c r="A243">
        <v>242</v>
      </c>
      <c r="B243" t="s">
        <v>1082</v>
      </c>
      <c r="C243" t="s">
        <v>1215</v>
      </c>
      <c r="D243" t="s">
        <v>1216</v>
      </c>
      <c r="E243" t="s">
        <v>1212</v>
      </c>
      <c r="F243" t="s">
        <v>1233</v>
      </c>
      <c r="G243">
        <v>9</v>
      </c>
      <c r="H243" t="s">
        <v>1372</v>
      </c>
      <c r="I243" t="s">
        <v>120</v>
      </c>
      <c r="J243" t="s">
        <v>144</v>
      </c>
      <c r="K243">
        <v>1027</v>
      </c>
      <c r="L243">
        <v>5</v>
      </c>
      <c r="M243">
        <v>1</v>
      </c>
      <c r="AA243" t="s">
        <v>709</v>
      </c>
      <c r="AB243" t="s">
        <v>398</v>
      </c>
      <c r="AC243" t="s">
        <v>1083</v>
      </c>
      <c r="AD243" t="s">
        <v>708</v>
      </c>
      <c r="AE243">
        <v>3</v>
      </c>
      <c r="AF243">
        <v>1</v>
      </c>
      <c r="AG243">
        <v>10376</v>
      </c>
      <c r="AH243">
        <v>1</v>
      </c>
      <c r="AI243">
        <v>1</v>
      </c>
      <c r="AJ243" t="s">
        <v>1332</v>
      </c>
      <c r="AK243">
        <v>4</v>
      </c>
      <c r="AN243">
        <v>0</v>
      </c>
      <c r="AO243" t="s">
        <v>711</v>
      </c>
      <c r="AP243" t="s">
        <v>1328</v>
      </c>
    </row>
    <row r="244" spans="1:42" x14ac:dyDescent="0.2">
      <c r="A244">
        <v>243</v>
      </c>
      <c r="B244" t="s">
        <v>1082</v>
      </c>
      <c r="C244" t="s">
        <v>1215</v>
      </c>
      <c r="D244" t="s">
        <v>1216</v>
      </c>
      <c r="E244" t="s">
        <v>1213</v>
      </c>
      <c r="F244" t="s">
        <v>1236</v>
      </c>
      <c r="G244">
        <v>10</v>
      </c>
      <c r="H244" t="s">
        <v>1200</v>
      </c>
      <c r="I244" t="s">
        <v>120</v>
      </c>
      <c r="J244" t="s">
        <v>144</v>
      </c>
      <c r="K244">
        <v>1028</v>
      </c>
      <c r="L244">
        <v>0</v>
      </c>
      <c r="M244">
        <v>1</v>
      </c>
      <c r="AA244" t="s">
        <v>709</v>
      </c>
      <c r="AB244" t="s">
        <v>398</v>
      </c>
      <c r="AC244" t="s">
        <v>1083</v>
      </c>
      <c r="AD244" t="s">
        <v>708</v>
      </c>
      <c r="AE244">
        <v>3</v>
      </c>
      <c r="AF244">
        <v>1</v>
      </c>
      <c r="AG244">
        <v>10417</v>
      </c>
      <c r="AH244">
        <v>0</v>
      </c>
      <c r="AI244">
        <v>1</v>
      </c>
      <c r="AJ244" t="s">
        <v>1333</v>
      </c>
      <c r="AK244">
        <v>4</v>
      </c>
      <c r="AN244">
        <v>0</v>
      </c>
      <c r="AO244" t="s">
        <v>711</v>
      </c>
      <c r="AP244" t="s">
        <v>1334</v>
      </c>
    </row>
    <row r="245" spans="1:42" x14ac:dyDescent="0.2">
      <c r="A245">
        <v>244</v>
      </c>
      <c r="B245" t="s">
        <v>1082</v>
      </c>
      <c r="C245" t="s">
        <v>1215</v>
      </c>
      <c r="D245" t="s">
        <v>1216</v>
      </c>
      <c r="E245" t="s">
        <v>1213</v>
      </c>
      <c r="F245" t="s">
        <v>1238</v>
      </c>
      <c r="G245">
        <v>11</v>
      </c>
      <c r="H245" t="s">
        <v>1200</v>
      </c>
      <c r="I245" t="s">
        <v>120</v>
      </c>
      <c r="J245" t="s">
        <v>144</v>
      </c>
      <c r="K245">
        <v>1028</v>
      </c>
      <c r="L245">
        <v>1</v>
      </c>
      <c r="M245">
        <v>1</v>
      </c>
      <c r="AA245" t="s">
        <v>709</v>
      </c>
      <c r="AB245" t="s">
        <v>398</v>
      </c>
      <c r="AC245" t="s">
        <v>1083</v>
      </c>
      <c r="AD245" t="s">
        <v>708</v>
      </c>
      <c r="AE245">
        <v>3</v>
      </c>
      <c r="AF245">
        <v>1</v>
      </c>
      <c r="AG245">
        <v>10457</v>
      </c>
      <c r="AH245">
        <v>0</v>
      </c>
      <c r="AI245">
        <v>1</v>
      </c>
      <c r="AJ245" t="s">
        <v>1335</v>
      </c>
      <c r="AK245">
        <v>4</v>
      </c>
      <c r="AN245">
        <v>0</v>
      </c>
      <c r="AO245" t="s">
        <v>711</v>
      </c>
      <c r="AP245" t="s">
        <v>1334</v>
      </c>
    </row>
    <row r="246" spans="1:42" x14ac:dyDescent="0.2">
      <c r="A246">
        <v>245</v>
      </c>
      <c r="B246" t="s">
        <v>1082</v>
      </c>
      <c r="C246" t="s">
        <v>1215</v>
      </c>
      <c r="D246" t="s">
        <v>1216</v>
      </c>
      <c r="E246" t="s">
        <v>1213</v>
      </c>
      <c r="F246" t="s">
        <v>1240</v>
      </c>
      <c r="G246">
        <v>12</v>
      </c>
      <c r="H246" t="s">
        <v>1200</v>
      </c>
      <c r="I246" t="s">
        <v>120</v>
      </c>
      <c r="J246" t="s">
        <v>144</v>
      </c>
      <c r="K246">
        <v>1028</v>
      </c>
      <c r="L246">
        <v>2</v>
      </c>
      <c r="M246">
        <v>1</v>
      </c>
      <c r="AA246" t="s">
        <v>709</v>
      </c>
      <c r="AB246" t="s">
        <v>398</v>
      </c>
      <c r="AC246" t="s">
        <v>1083</v>
      </c>
      <c r="AD246" t="s">
        <v>708</v>
      </c>
      <c r="AE246">
        <v>3</v>
      </c>
      <c r="AF246">
        <v>1</v>
      </c>
      <c r="AG246">
        <v>10497</v>
      </c>
      <c r="AH246">
        <v>0</v>
      </c>
      <c r="AI246">
        <v>1</v>
      </c>
      <c r="AJ246" t="s">
        <v>1336</v>
      </c>
      <c r="AK246">
        <v>4</v>
      </c>
      <c r="AN246">
        <v>0</v>
      </c>
      <c r="AO246" t="s">
        <v>711</v>
      </c>
      <c r="AP246" t="s">
        <v>1334</v>
      </c>
    </row>
    <row r="247" spans="1:42" x14ac:dyDescent="0.2">
      <c r="A247">
        <v>246</v>
      </c>
      <c r="B247" t="s">
        <v>1082</v>
      </c>
      <c r="C247" t="s">
        <v>1215</v>
      </c>
      <c r="D247" t="s">
        <v>1216</v>
      </c>
      <c r="E247" t="s">
        <v>1213</v>
      </c>
      <c r="F247" t="s">
        <v>1242</v>
      </c>
      <c r="G247">
        <v>13</v>
      </c>
      <c r="H247" t="s">
        <v>1200</v>
      </c>
      <c r="I247" t="s">
        <v>120</v>
      </c>
      <c r="J247" t="s">
        <v>144</v>
      </c>
      <c r="K247">
        <v>1028</v>
      </c>
      <c r="L247">
        <v>3</v>
      </c>
      <c r="M247">
        <v>1</v>
      </c>
      <c r="AA247" t="s">
        <v>709</v>
      </c>
      <c r="AB247" t="s">
        <v>398</v>
      </c>
      <c r="AC247" t="s">
        <v>1083</v>
      </c>
      <c r="AD247" t="s">
        <v>708</v>
      </c>
      <c r="AE247">
        <v>3</v>
      </c>
      <c r="AF247">
        <v>1</v>
      </c>
      <c r="AG247">
        <v>10537</v>
      </c>
      <c r="AH247">
        <v>0</v>
      </c>
      <c r="AI247">
        <v>1</v>
      </c>
      <c r="AJ247" t="s">
        <v>1337</v>
      </c>
      <c r="AK247">
        <v>4</v>
      </c>
      <c r="AN247">
        <v>0</v>
      </c>
      <c r="AO247" t="s">
        <v>711</v>
      </c>
      <c r="AP247" t="s">
        <v>1334</v>
      </c>
    </row>
    <row r="248" spans="1:42" x14ac:dyDescent="0.2">
      <c r="A248">
        <v>247</v>
      </c>
      <c r="B248" t="s">
        <v>1082</v>
      </c>
      <c r="C248" t="s">
        <v>1215</v>
      </c>
      <c r="D248" t="s">
        <v>1216</v>
      </c>
      <c r="E248" t="s">
        <v>1213</v>
      </c>
      <c r="F248" t="s">
        <v>1244</v>
      </c>
      <c r="G248">
        <v>14</v>
      </c>
      <c r="H248" t="s">
        <v>1200</v>
      </c>
      <c r="I248" t="s">
        <v>120</v>
      </c>
      <c r="J248" t="s">
        <v>144</v>
      </c>
      <c r="K248">
        <v>1028</v>
      </c>
      <c r="L248">
        <v>4</v>
      </c>
      <c r="M248">
        <v>1</v>
      </c>
      <c r="AA248" t="s">
        <v>709</v>
      </c>
      <c r="AB248" t="s">
        <v>398</v>
      </c>
      <c r="AC248" t="s">
        <v>1083</v>
      </c>
      <c r="AD248" t="s">
        <v>708</v>
      </c>
      <c r="AE248">
        <v>3</v>
      </c>
      <c r="AF248">
        <v>1</v>
      </c>
      <c r="AG248">
        <v>10577</v>
      </c>
      <c r="AH248">
        <v>0</v>
      </c>
      <c r="AI248">
        <v>1</v>
      </c>
      <c r="AJ248" t="s">
        <v>1338</v>
      </c>
      <c r="AK248">
        <v>4</v>
      </c>
      <c r="AN248">
        <v>0</v>
      </c>
      <c r="AO248" t="s">
        <v>711</v>
      </c>
      <c r="AP248" t="s">
        <v>1334</v>
      </c>
    </row>
    <row r="249" spans="1:42" x14ac:dyDescent="0.2">
      <c r="A249">
        <v>248</v>
      </c>
      <c r="B249" t="s">
        <v>1082</v>
      </c>
      <c r="C249" t="s">
        <v>1215</v>
      </c>
      <c r="D249" t="s">
        <v>1216</v>
      </c>
      <c r="E249" t="s">
        <v>1213</v>
      </c>
      <c r="F249" t="s">
        <v>1246</v>
      </c>
      <c r="G249">
        <v>15</v>
      </c>
      <c r="H249" t="s">
        <v>1200</v>
      </c>
      <c r="I249" t="s">
        <v>120</v>
      </c>
      <c r="J249" t="s">
        <v>144</v>
      </c>
      <c r="K249">
        <v>1028</v>
      </c>
      <c r="L249">
        <v>5</v>
      </c>
      <c r="M249">
        <v>1</v>
      </c>
      <c r="AA249" t="s">
        <v>709</v>
      </c>
      <c r="AB249" t="s">
        <v>398</v>
      </c>
      <c r="AC249" t="s">
        <v>1083</v>
      </c>
      <c r="AD249" t="s">
        <v>708</v>
      </c>
      <c r="AE249">
        <v>3</v>
      </c>
      <c r="AF249">
        <v>1</v>
      </c>
      <c r="AG249">
        <v>10617</v>
      </c>
      <c r="AH249">
        <v>0</v>
      </c>
      <c r="AI249">
        <v>1</v>
      </c>
      <c r="AJ249" t="s">
        <v>1339</v>
      </c>
      <c r="AK249">
        <v>4</v>
      </c>
      <c r="AN249">
        <v>0</v>
      </c>
      <c r="AO249" t="s">
        <v>711</v>
      </c>
      <c r="AP249" t="s">
        <v>1334</v>
      </c>
    </row>
    <row r="250" spans="1:42" x14ac:dyDescent="0.2">
      <c r="A250">
        <v>249</v>
      </c>
      <c r="B250" t="s">
        <v>1082</v>
      </c>
      <c r="C250" t="s">
        <v>1215</v>
      </c>
      <c r="D250" t="s">
        <v>1216</v>
      </c>
      <c r="E250" t="s">
        <v>1213</v>
      </c>
      <c r="F250" t="s">
        <v>1248</v>
      </c>
      <c r="G250">
        <v>16</v>
      </c>
      <c r="H250" t="s">
        <v>1200</v>
      </c>
      <c r="I250" t="s">
        <v>120</v>
      </c>
      <c r="J250" t="s">
        <v>144</v>
      </c>
      <c r="K250">
        <v>1028</v>
      </c>
      <c r="L250">
        <v>8</v>
      </c>
      <c r="M250">
        <v>1</v>
      </c>
      <c r="AA250" t="s">
        <v>709</v>
      </c>
      <c r="AB250" t="s">
        <v>398</v>
      </c>
      <c r="AC250" t="s">
        <v>1083</v>
      </c>
      <c r="AD250" t="s">
        <v>708</v>
      </c>
      <c r="AE250">
        <v>3</v>
      </c>
      <c r="AF250">
        <v>1</v>
      </c>
      <c r="AG250">
        <v>10657</v>
      </c>
      <c r="AH250">
        <v>0</v>
      </c>
      <c r="AI250">
        <v>1</v>
      </c>
      <c r="AJ250" t="s">
        <v>1340</v>
      </c>
      <c r="AK250">
        <v>4</v>
      </c>
      <c r="AN250">
        <v>0</v>
      </c>
      <c r="AO250" t="s">
        <v>711</v>
      </c>
      <c r="AP250" t="s">
        <v>1334</v>
      </c>
    </row>
    <row r="251" spans="1:42" x14ac:dyDescent="0.2">
      <c r="A251">
        <v>250</v>
      </c>
      <c r="B251" t="s">
        <v>1082</v>
      </c>
      <c r="C251" t="s">
        <v>1215</v>
      </c>
      <c r="D251" t="s">
        <v>1216</v>
      </c>
      <c r="E251" t="s">
        <v>1213</v>
      </c>
      <c r="F251" t="s">
        <v>1250</v>
      </c>
      <c r="G251">
        <v>17</v>
      </c>
      <c r="H251" t="s">
        <v>1200</v>
      </c>
      <c r="I251" t="s">
        <v>120</v>
      </c>
      <c r="J251" t="s">
        <v>144</v>
      </c>
      <c r="K251">
        <v>1028</v>
      </c>
      <c r="L251">
        <v>9</v>
      </c>
      <c r="M251">
        <v>1</v>
      </c>
      <c r="AA251" t="s">
        <v>709</v>
      </c>
      <c r="AB251" t="s">
        <v>398</v>
      </c>
      <c r="AC251" t="s">
        <v>1083</v>
      </c>
      <c r="AD251" t="s">
        <v>708</v>
      </c>
      <c r="AE251">
        <v>3</v>
      </c>
      <c r="AF251">
        <v>1</v>
      </c>
      <c r="AG251">
        <v>10697</v>
      </c>
      <c r="AH251">
        <v>0</v>
      </c>
      <c r="AI251">
        <v>1</v>
      </c>
      <c r="AJ251" t="s">
        <v>1341</v>
      </c>
      <c r="AK251">
        <v>4</v>
      </c>
      <c r="AN251">
        <v>0</v>
      </c>
      <c r="AO251" t="s">
        <v>711</v>
      </c>
      <c r="AP251" t="s">
        <v>1334</v>
      </c>
    </row>
    <row r="252" spans="1:42" x14ac:dyDescent="0.2">
      <c r="A252">
        <v>251</v>
      </c>
      <c r="B252" t="s">
        <v>1082</v>
      </c>
      <c r="C252" t="s">
        <v>1215</v>
      </c>
      <c r="D252" t="s">
        <v>1216</v>
      </c>
      <c r="E252" t="s">
        <v>1213</v>
      </c>
      <c r="F252" t="s">
        <v>1252</v>
      </c>
      <c r="G252">
        <v>18</v>
      </c>
      <c r="H252" t="s">
        <v>1200</v>
      </c>
      <c r="I252" t="s">
        <v>120</v>
      </c>
      <c r="J252" t="s">
        <v>144</v>
      </c>
      <c r="K252">
        <v>1028</v>
      </c>
      <c r="L252">
        <v>10</v>
      </c>
      <c r="M252">
        <v>1</v>
      </c>
      <c r="AA252" t="s">
        <v>709</v>
      </c>
      <c r="AB252" t="s">
        <v>398</v>
      </c>
      <c r="AC252" t="s">
        <v>1083</v>
      </c>
      <c r="AD252" t="s">
        <v>708</v>
      </c>
      <c r="AE252">
        <v>3</v>
      </c>
      <c r="AF252">
        <v>1</v>
      </c>
      <c r="AG252">
        <v>10737</v>
      </c>
      <c r="AH252">
        <v>0</v>
      </c>
      <c r="AI252">
        <v>1</v>
      </c>
      <c r="AJ252" t="s">
        <v>1342</v>
      </c>
      <c r="AK252">
        <v>4</v>
      </c>
      <c r="AN252">
        <v>0</v>
      </c>
      <c r="AO252" t="s">
        <v>711</v>
      </c>
      <c r="AP252" t="s">
        <v>1334</v>
      </c>
    </row>
    <row r="253" spans="1:42" x14ac:dyDescent="0.2">
      <c r="A253">
        <v>252</v>
      </c>
      <c r="B253" t="s">
        <v>1082</v>
      </c>
      <c r="C253" t="s">
        <v>1215</v>
      </c>
      <c r="D253" t="s">
        <v>1216</v>
      </c>
      <c r="E253" t="s">
        <v>1201</v>
      </c>
      <c r="F253" t="s">
        <v>1255</v>
      </c>
      <c r="G253">
        <v>19</v>
      </c>
      <c r="H253" t="s">
        <v>1205</v>
      </c>
      <c r="I253" t="s">
        <v>120</v>
      </c>
      <c r="J253" t="s">
        <v>144</v>
      </c>
      <c r="K253">
        <v>1029</v>
      </c>
      <c r="L253">
        <v>0</v>
      </c>
      <c r="M253">
        <v>1</v>
      </c>
      <c r="AA253" t="s">
        <v>709</v>
      </c>
      <c r="AB253" t="s">
        <v>398</v>
      </c>
      <c r="AC253" t="s">
        <v>1083</v>
      </c>
      <c r="AD253" t="s">
        <v>708</v>
      </c>
      <c r="AE253">
        <v>3</v>
      </c>
      <c r="AF253">
        <v>1</v>
      </c>
      <c r="AG253">
        <v>10778</v>
      </c>
      <c r="AH253">
        <v>0</v>
      </c>
      <c r="AI253">
        <v>1</v>
      </c>
      <c r="AJ253" t="s">
        <v>1343</v>
      </c>
      <c r="AK253">
        <v>4</v>
      </c>
      <c r="AN253">
        <v>0</v>
      </c>
      <c r="AO253" t="s">
        <v>711</v>
      </c>
      <c r="AP253" t="s">
        <v>1344</v>
      </c>
    </row>
    <row r="254" spans="1:42" x14ac:dyDescent="0.2">
      <c r="A254">
        <v>253</v>
      </c>
      <c r="B254" t="s">
        <v>1082</v>
      </c>
      <c r="C254" t="s">
        <v>1215</v>
      </c>
      <c r="D254" t="s">
        <v>1216</v>
      </c>
      <c r="E254" t="s">
        <v>1201</v>
      </c>
      <c r="F254" t="s">
        <v>1255</v>
      </c>
      <c r="G254">
        <v>19</v>
      </c>
      <c r="H254" t="s">
        <v>1208</v>
      </c>
      <c r="I254" t="s">
        <v>120</v>
      </c>
      <c r="J254" t="s">
        <v>144</v>
      </c>
      <c r="K254">
        <v>1029</v>
      </c>
      <c r="L254">
        <v>1</v>
      </c>
      <c r="M254">
        <v>1</v>
      </c>
      <c r="AA254" t="s">
        <v>709</v>
      </c>
      <c r="AB254" t="s">
        <v>398</v>
      </c>
      <c r="AC254" t="s">
        <v>1083</v>
      </c>
      <c r="AD254" t="s">
        <v>708</v>
      </c>
      <c r="AE254">
        <v>3</v>
      </c>
      <c r="AF254">
        <v>1</v>
      </c>
      <c r="AG254">
        <v>10778</v>
      </c>
      <c r="AH254">
        <v>0</v>
      </c>
      <c r="AI254">
        <v>1</v>
      </c>
      <c r="AJ254" t="s">
        <v>1345</v>
      </c>
      <c r="AK254">
        <v>4</v>
      </c>
      <c r="AN254">
        <v>0</v>
      </c>
      <c r="AO254" t="s">
        <v>711</v>
      </c>
      <c r="AP254" t="s">
        <v>1346</v>
      </c>
    </row>
    <row r="255" spans="1:42" x14ac:dyDescent="0.2">
      <c r="A255">
        <v>254</v>
      </c>
      <c r="B255" t="s">
        <v>1082</v>
      </c>
      <c r="C255" t="s">
        <v>1215</v>
      </c>
      <c r="D255" t="s">
        <v>1216</v>
      </c>
      <c r="E255" t="s">
        <v>1201</v>
      </c>
      <c r="F255" t="s">
        <v>1257</v>
      </c>
      <c r="G255">
        <v>20</v>
      </c>
      <c r="H255" t="s">
        <v>1205</v>
      </c>
      <c r="I255" t="s">
        <v>120</v>
      </c>
      <c r="J255" t="s">
        <v>144</v>
      </c>
      <c r="K255">
        <v>1029</v>
      </c>
      <c r="L255">
        <v>2</v>
      </c>
      <c r="M255">
        <v>1</v>
      </c>
      <c r="AA255" t="s">
        <v>709</v>
      </c>
      <c r="AB255" t="s">
        <v>398</v>
      </c>
      <c r="AC255" t="s">
        <v>1083</v>
      </c>
      <c r="AD255" t="s">
        <v>708</v>
      </c>
      <c r="AE255">
        <v>3</v>
      </c>
      <c r="AF255">
        <v>1</v>
      </c>
      <c r="AG255">
        <v>10818</v>
      </c>
      <c r="AH255">
        <v>0</v>
      </c>
      <c r="AI255">
        <v>1</v>
      </c>
      <c r="AJ255" t="s">
        <v>1347</v>
      </c>
      <c r="AK255">
        <v>4</v>
      </c>
      <c r="AN255">
        <v>0</v>
      </c>
      <c r="AO255" t="s">
        <v>711</v>
      </c>
      <c r="AP255" t="s">
        <v>1344</v>
      </c>
    </row>
    <row r="256" spans="1:42" x14ac:dyDescent="0.2">
      <c r="A256">
        <v>255</v>
      </c>
      <c r="B256" t="s">
        <v>1082</v>
      </c>
      <c r="C256" t="s">
        <v>1215</v>
      </c>
      <c r="D256" t="s">
        <v>1216</v>
      </c>
      <c r="E256" t="s">
        <v>1201</v>
      </c>
      <c r="F256" t="s">
        <v>1257</v>
      </c>
      <c r="G256">
        <v>20</v>
      </c>
      <c r="H256" t="s">
        <v>1208</v>
      </c>
      <c r="I256" t="s">
        <v>120</v>
      </c>
      <c r="J256" t="s">
        <v>144</v>
      </c>
      <c r="K256">
        <v>1029</v>
      </c>
      <c r="L256">
        <v>3</v>
      </c>
      <c r="M256">
        <v>1</v>
      </c>
      <c r="AA256" t="s">
        <v>709</v>
      </c>
      <c r="AB256" t="s">
        <v>398</v>
      </c>
      <c r="AC256" t="s">
        <v>1083</v>
      </c>
      <c r="AD256" t="s">
        <v>708</v>
      </c>
      <c r="AE256">
        <v>3</v>
      </c>
      <c r="AF256">
        <v>1</v>
      </c>
      <c r="AG256">
        <v>10818</v>
      </c>
      <c r="AH256">
        <v>0</v>
      </c>
      <c r="AI256">
        <v>1</v>
      </c>
      <c r="AJ256" t="s">
        <v>1348</v>
      </c>
      <c r="AK256">
        <v>4</v>
      </c>
      <c r="AN256">
        <v>0</v>
      </c>
      <c r="AO256" t="s">
        <v>711</v>
      </c>
      <c r="AP256" t="s">
        <v>1346</v>
      </c>
    </row>
  </sheetData>
  <sheetProtection formatCells="0" formatColumns="0" formatRows="0" sort="0" autoFilter="0" pivotTables="0"/>
  <autoFilter ref="A1:AR256"/>
  <phoneticPr fontId="1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U80"/>
  <sheetViews>
    <sheetView workbookViewId="0">
      <selection activeCell="D17" sqref="D17"/>
    </sheetView>
  </sheetViews>
  <sheetFormatPr defaultColWidth="11.5703125" defaultRowHeight="12.75" x14ac:dyDescent="0.2"/>
  <cols>
    <col min="1" max="1" width="38" customWidth="1"/>
    <col min="2" max="2" width="37.42578125" customWidth="1"/>
    <col min="4" max="4" width="14.7109375" customWidth="1"/>
    <col min="5" max="5" width="32.140625" customWidth="1"/>
    <col min="6" max="6" width="23.7109375" customWidth="1"/>
    <col min="7" max="7" width="2.28515625" customWidth="1"/>
    <col min="8" max="9" width="30.7109375" customWidth="1"/>
    <col min="10" max="10" width="2.42578125" customWidth="1"/>
    <col min="11" max="11" width="32.42578125" bestFit="1" customWidth="1"/>
    <col min="12" max="12" width="22.7109375" bestFit="1" customWidth="1"/>
    <col min="13" max="13" width="3.42578125" customWidth="1"/>
    <col min="14" max="14" width="32.42578125" bestFit="1" customWidth="1"/>
    <col min="15" max="15" width="22.7109375" bestFit="1" customWidth="1"/>
    <col min="16" max="16" width="3.140625" customWidth="1"/>
    <col min="17" max="17" width="25.5703125" bestFit="1" customWidth="1"/>
    <col min="18" max="18" width="4.85546875" customWidth="1"/>
    <col min="19" max="19" width="30.28515625" bestFit="1" customWidth="1"/>
    <col min="20" max="20" width="4.85546875" customWidth="1"/>
    <col min="21" max="21" width="11.7109375" bestFit="1" customWidth="1"/>
    <col min="22" max="22" width="4.85546875" customWidth="1"/>
  </cols>
  <sheetData>
    <row r="1" spans="1:21" x14ac:dyDescent="0.2">
      <c r="A1" t="s">
        <v>297</v>
      </c>
      <c r="B1" t="s">
        <v>298</v>
      </c>
      <c r="D1" t="s">
        <v>115</v>
      </c>
      <c r="E1" t="s">
        <v>161</v>
      </c>
      <c r="F1" t="s">
        <v>166</v>
      </c>
      <c r="H1" t="s">
        <v>163</v>
      </c>
      <c r="I1" t="s">
        <v>163</v>
      </c>
      <c r="K1" t="s">
        <v>157</v>
      </c>
      <c r="L1" t="s">
        <v>158</v>
      </c>
      <c r="N1" t="s">
        <v>159</v>
      </c>
      <c r="O1" t="s">
        <v>160</v>
      </c>
      <c r="Q1" t="s">
        <v>116</v>
      </c>
      <c r="S1" t="s">
        <v>117</v>
      </c>
      <c r="U1" t="s">
        <v>118</v>
      </c>
    </row>
    <row r="2" spans="1:21" x14ac:dyDescent="0.2">
      <c r="A2" t="s">
        <v>132</v>
      </c>
      <c r="B2" t="s">
        <v>139</v>
      </c>
      <c r="D2" t="s">
        <v>81</v>
      </c>
      <c r="E2" t="s">
        <v>282</v>
      </c>
      <c r="F2" t="s">
        <v>276</v>
      </c>
      <c r="K2" t="s">
        <v>132</v>
      </c>
      <c r="L2" t="s">
        <v>139</v>
      </c>
      <c r="N2" t="s">
        <v>88</v>
      </c>
      <c r="O2" t="s">
        <v>145</v>
      </c>
      <c r="Q2" t="s">
        <v>106</v>
      </c>
      <c r="S2" t="s">
        <v>104</v>
      </c>
      <c r="U2">
        <v>0</v>
      </c>
    </row>
    <row r="3" spans="1:21" x14ac:dyDescent="0.2">
      <c r="A3" t="s">
        <v>143</v>
      </c>
      <c r="B3" t="s">
        <v>140</v>
      </c>
      <c r="D3" t="s">
        <v>82</v>
      </c>
      <c r="E3" t="s">
        <v>282</v>
      </c>
      <c r="F3" t="s">
        <v>276</v>
      </c>
      <c r="K3" t="s">
        <v>143</v>
      </c>
      <c r="L3" t="s">
        <v>140</v>
      </c>
      <c r="N3" t="s">
        <v>89</v>
      </c>
      <c r="O3" t="s">
        <v>145</v>
      </c>
      <c r="S3" t="s">
        <v>105</v>
      </c>
      <c r="U3">
        <v>1</v>
      </c>
    </row>
    <row r="4" spans="1:21" x14ac:dyDescent="0.2">
      <c r="A4" t="s">
        <v>144</v>
      </c>
      <c r="B4" t="s">
        <v>141</v>
      </c>
      <c r="D4" t="s">
        <v>83</v>
      </c>
      <c r="E4" t="s">
        <v>283</v>
      </c>
      <c r="F4" t="s">
        <v>277</v>
      </c>
      <c r="K4" t="s">
        <v>144</v>
      </c>
      <c r="L4" t="s">
        <v>141</v>
      </c>
      <c r="N4" t="s">
        <v>90</v>
      </c>
      <c r="O4" t="s">
        <v>145</v>
      </c>
      <c r="S4" t="s">
        <v>107</v>
      </c>
      <c r="U4">
        <v>2</v>
      </c>
    </row>
    <row r="5" spans="1:21" x14ac:dyDescent="0.2">
      <c r="A5" t="s">
        <v>133</v>
      </c>
      <c r="B5" t="s">
        <v>142</v>
      </c>
      <c r="D5" t="s">
        <v>85</v>
      </c>
      <c r="E5" t="s">
        <v>283</v>
      </c>
      <c r="F5" t="s">
        <v>277</v>
      </c>
      <c r="K5" t="s">
        <v>133</v>
      </c>
      <c r="L5" t="s">
        <v>142</v>
      </c>
      <c r="N5" t="s">
        <v>91</v>
      </c>
      <c r="O5" t="s">
        <v>145</v>
      </c>
      <c r="S5" t="s">
        <v>108</v>
      </c>
      <c r="U5">
        <v>3</v>
      </c>
    </row>
    <row r="6" spans="1:21" x14ac:dyDescent="0.2">
      <c r="A6" t="s">
        <v>134</v>
      </c>
      <c r="B6" t="s">
        <v>139</v>
      </c>
      <c r="D6" t="s">
        <v>84</v>
      </c>
      <c r="E6" t="s">
        <v>284</v>
      </c>
      <c r="F6" t="s">
        <v>278</v>
      </c>
      <c r="K6" t="s">
        <v>134</v>
      </c>
      <c r="L6" t="s">
        <v>139</v>
      </c>
      <c r="N6" t="s">
        <v>92</v>
      </c>
      <c r="O6" t="s">
        <v>145</v>
      </c>
      <c r="S6" t="s">
        <v>109</v>
      </c>
      <c r="U6">
        <v>4</v>
      </c>
    </row>
    <row r="7" spans="1:21" x14ac:dyDescent="0.2">
      <c r="A7" t="s">
        <v>136</v>
      </c>
      <c r="B7" t="s">
        <v>141</v>
      </c>
      <c r="D7" t="s">
        <v>86</v>
      </c>
      <c r="E7" t="s">
        <v>284</v>
      </c>
      <c r="F7" t="s">
        <v>278</v>
      </c>
      <c r="K7" t="s">
        <v>136</v>
      </c>
      <c r="L7" t="s">
        <v>141</v>
      </c>
      <c r="N7" t="s">
        <v>93</v>
      </c>
      <c r="O7" t="s">
        <v>145</v>
      </c>
      <c r="U7">
        <v>5</v>
      </c>
    </row>
    <row r="8" spans="1:21" x14ac:dyDescent="0.2">
      <c r="A8" t="s">
        <v>135</v>
      </c>
      <c r="B8" t="s">
        <v>139</v>
      </c>
      <c r="E8" t="s">
        <v>284</v>
      </c>
      <c r="F8" t="s">
        <v>278</v>
      </c>
      <c r="K8" t="s">
        <v>135</v>
      </c>
      <c r="L8" t="s">
        <v>139</v>
      </c>
      <c r="N8" t="s">
        <v>87</v>
      </c>
      <c r="O8" t="s">
        <v>145</v>
      </c>
      <c r="U8">
        <v>6</v>
      </c>
    </row>
    <row r="9" spans="1:21" x14ac:dyDescent="0.2">
      <c r="A9" t="s">
        <v>137</v>
      </c>
      <c r="B9" t="s">
        <v>141</v>
      </c>
      <c r="K9" t="s">
        <v>137</v>
      </c>
      <c r="L9" t="s">
        <v>141</v>
      </c>
      <c r="N9" t="s">
        <v>94</v>
      </c>
      <c r="O9" t="s">
        <v>145</v>
      </c>
      <c r="U9">
        <v>7</v>
      </c>
    </row>
    <row r="10" spans="1:21" x14ac:dyDescent="0.2">
      <c r="A10" t="s">
        <v>88</v>
      </c>
      <c r="B10" t="s">
        <v>145</v>
      </c>
      <c r="N10" t="s">
        <v>95</v>
      </c>
      <c r="O10" t="s">
        <v>145</v>
      </c>
      <c r="U10">
        <v>8</v>
      </c>
    </row>
    <row r="11" spans="1:21" x14ac:dyDescent="0.2">
      <c r="A11" t="s">
        <v>89</v>
      </c>
      <c r="B11" t="s">
        <v>145</v>
      </c>
      <c r="N11" t="s">
        <v>96</v>
      </c>
      <c r="O11" t="s">
        <v>145</v>
      </c>
      <c r="U11">
        <v>9</v>
      </c>
    </row>
    <row r="12" spans="1:21" x14ac:dyDescent="0.2">
      <c r="A12" t="s">
        <v>90</v>
      </c>
      <c r="B12" t="s">
        <v>145</v>
      </c>
      <c r="N12" t="s">
        <v>97</v>
      </c>
      <c r="O12" t="s">
        <v>145</v>
      </c>
      <c r="U12">
        <v>10</v>
      </c>
    </row>
    <row r="13" spans="1:21" x14ac:dyDescent="0.2">
      <c r="A13" t="s">
        <v>91</v>
      </c>
      <c r="B13" t="s">
        <v>145</v>
      </c>
      <c r="N13" t="s">
        <v>98</v>
      </c>
      <c r="O13" t="s">
        <v>145</v>
      </c>
      <c r="U13">
        <v>11</v>
      </c>
    </row>
    <row r="14" spans="1:21" x14ac:dyDescent="0.2">
      <c r="A14" t="s">
        <v>92</v>
      </c>
      <c r="B14" t="s">
        <v>145</v>
      </c>
      <c r="N14" t="s">
        <v>99</v>
      </c>
      <c r="O14" t="s">
        <v>145</v>
      </c>
      <c r="U14">
        <v>12</v>
      </c>
    </row>
    <row r="15" spans="1:21" x14ac:dyDescent="0.2">
      <c r="A15" t="s">
        <v>93</v>
      </c>
      <c r="B15" t="s">
        <v>145</v>
      </c>
      <c r="N15" t="s">
        <v>100</v>
      </c>
      <c r="O15" t="s">
        <v>145</v>
      </c>
      <c r="U15">
        <v>13</v>
      </c>
    </row>
    <row r="16" spans="1:21" x14ac:dyDescent="0.2">
      <c r="A16" t="s">
        <v>87</v>
      </c>
      <c r="B16" t="s">
        <v>145</v>
      </c>
      <c r="N16" t="s">
        <v>101</v>
      </c>
      <c r="O16" t="s">
        <v>145</v>
      </c>
      <c r="U16">
        <v>14</v>
      </c>
    </row>
    <row r="17" spans="1:21" x14ac:dyDescent="0.2">
      <c r="A17" t="s">
        <v>94</v>
      </c>
      <c r="B17" t="s">
        <v>145</v>
      </c>
      <c r="N17" t="s">
        <v>102</v>
      </c>
      <c r="O17" t="s">
        <v>145</v>
      </c>
      <c r="U17">
        <v>15</v>
      </c>
    </row>
    <row r="18" spans="1:21" x14ac:dyDescent="0.2">
      <c r="A18" t="s">
        <v>95</v>
      </c>
      <c r="B18" t="s">
        <v>145</v>
      </c>
      <c r="N18" t="s">
        <v>103</v>
      </c>
      <c r="O18" t="s">
        <v>145</v>
      </c>
      <c r="U18">
        <v>16</v>
      </c>
    </row>
    <row r="19" spans="1:21" x14ac:dyDescent="0.2">
      <c r="A19" t="s">
        <v>96</v>
      </c>
      <c r="B19" t="s">
        <v>145</v>
      </c>
      <c r="U19">
        <v>17</v>
      </c>
    </row>
    <row r="20" spans="1:21" x14ac:dyDescent="0.2">
      <c r="A20" t="s">
        <v>97</v>
      </c>
      <c r="B20" t="s">
        <v>145</v>
      </c>
      <c r="U20">
        <v>18</v>
      </c>
    </row>
    <row r="21" spans="1:21" x14ac:dyDescent="0.2">
      <c r="A21" t="s">
        <v>98</v>
      </c>
      <c r="B21" t="s">
        <v>145</v>
      </c>
      <c r="U21">
        <v>19</v>
      </c>
    </row>
    <row r="22" spans="1:21" x14ac:dyDescent="0.2">
      <c r="A22" t="s">
        <v>99</v>
      </c>
      <c r="B22" t="s">
        <v>145</v>
      </c>
      <c r="U22">
        <v>20</v>
      </c>
    </row>
    <row r="23" spans="1:21" x14ac:dyDescent="0.2">
      <c r="A23" t="s">
        <v>100</v>
      </c>
      <c r="B23" t="s">
        <v>145</v>
      </c>
      <c r="U23">
        <v>21</v>
      </c>
    </row>
    <row r="24" spans="1:21" x14ac:dyDescent="0.2">
      <c r="A24" t="s">
        <v>101</v>
      </c>
      <c r="B24" t="s">
        <v>145</v>
      </c>
      <c r="U24">
        <v>22</v>
      </c>
    </row>
    <row r="25" spans="1:21" x14ac:dyDescent="0.2">
      <c r="A25" t="s">
        <v>102</v>
      </c>
      <c r="B25" t="s">
        <v>145</v>
      </c>
      <c r="U25">
        <v>23</v>
      </c>
    </row>
    <row r="26" spans="1:21" x14ac:dyDescent="0.2">
      <c r="A26" t="s">
        <v>103</v>
      </c>
      <c r="B26" t="s">
        <v>145</v>
      </c>
      <c r="U26">
        <v>24</v>
      </c>
    </row>
    <row r="27" spans="1:21" x14ac:dyDescent="0.2">
      <c r="U27">
        <v>25</v>
      </c>
    </row>
    <row r="28" spans="1:21" x14ac:dyDescent="0.2">
      <c r="D28" s="2" t="s">
        <v>164</v>
      </c>
      <c r="E28" s="2"/>
      <c r="F28" s="2"/>
      <c r="G28" s="2"/>
      <c r="H28" s="2"/>
      <c r="U28">
        <v>26</v>
      </c>
    </row>
    <row r="29" spans="1:21" x14ac:dyDescent="0.2">
      <c r="D29" t="s">
        <v>162</v>
      </c>
      <c r="E29" t="s">
        <v>165</v>
      </c>
      <c r="U29">
        <v>27</v>
      </c>
    </row>
    <row r="30" spans="1:21" x14ac:dyDescent="0.2">
      <c r="D30" t="s">
        <v>83</v>
      </c>
      <c r="E30" t="s">
        <v>90</v>
      </c>
      <c r="U30">
        <v>28</v>
      </c>
    </row>
    <row r="31" spans="1:21" x14ac:dyDescent="0.2">
      <c r="D31" t="s">
        <v>82</v>
      </c>
      <c r="E31" t="s">
        <v>133</v>
      </c>
      <c r="U31">
        <v>29</v>
      </c>
    </row>
    <row r="32" spans="1:21" x14ac:dyDescent="0.2">
      <c r="U32">
        <v>30</v>
      </c>
    </row>
    <row r="33" spans="21:21" x14ac:dyDescent="0.2">
      <c r="U33">
        <v>31</v>
      </c>
    </row>
    <row r="35" spans="21:21" x14ac:dyDescent="0.2">
      <c r="U35" t="s">
        <v>7</v>
      </c>
    </row>
    <row r="36" spans="21:21" x14ac:dyDescent="0.2">
      <c r="U36" t="s">
        <v>7</v>
      </c>
    </row>
    <row r="37" spans="21:21" x14ac:dyDescent="0.2">
      <c r="U37" t="s">
        <v>7</v>
      </c>
    </row>
    <row r="38" spans="21:21" x14ac:dyDescent="0.2">
      <c r="U38" t="s">
        <v>7</v>
      </c>
    </row>
    <row r="39" spans="21:21" x14ac:dyDescent="0.2">
      <c r="U39" t="s">
        <v>7</v>
      </c>
    </row>
    <row r="40" spans="21:21" x14ac:dyDescent="0.2">
      <c r="U40" t="s">
        <v>7</v>
      </c>
    </row>
    <row r="41" spans="21:21" x14ac:dyDescent="0.2">
      <c r="U41" t="s">
        <v>7</v>
      </c>
    </row>
    <row r="42" spans="21:21" x14ac:dyDescent="0.2">
      <c r="U42" t="s">
        <v>7</v>
      </c>
    </row>
    <row r="43" spans="21:21" x14ac:dyDescent="0.2">
      <c r="U43" t="s">
        <v>7</v>
      </c>
    </row>
    <row r="44" spans="21:21" x14ac:dyDescent="0.2">
      <c r="U44" t="s">
        <v>7</v>
      </c>
    </row>
    <row r="45" spans="21:21" x14ac:dyDescent="0.2">
      <c r="U45" t="s">
        <v>7</v>
      </c>
    </row>
    <row r="46" spans="21:21" x14ac:dyDescent="0.2">
      <c r="U46" t="s">
        <v>7</v>
      </c>
    </row>
    <row r="47" spans="21:21" x14ac:dyDescent="0.2">
      <c r="U47" t="s">
        <v>7</v>
      </c>
    </row>
    <row r="48" spans="21:21" x14ac:dyDescent="0.2">
      <c r="U48" t="s">
        <v>7</v>
      </c>
    </row>
    <row r="49" spans="21:21" x14ac:dyDescent="0.2">
      <c r="U49" t="s">
        <v>7</v>
      </c>
    </row>
    <row r="50" spans="21:21" x14ac:dyDescent="0.2">
      <c r="U50" t="s">
        <v>7</v>
      </c>
    </row>
    <row r="51" spans="21:21" x14ac:dyDescent="0.2">
      <c r="U51" t="s">
        <v>7</v>
      </c>
    </row>
    <row r="52" spans="21:21" x14ac:dyDescent="0.2">
      <c r="U52" t="s">
        <v>7</v>
      </c>
    </row>
    <row r="53" spans="21:21" x14ac:dyDescent="0.2">
      <c r="U53" t="s">
        <v>7</v>
      </c>
    </row>
    <row r="54" spans="21:21" x14ac:dyDescent="0.2">
      <c r="U54" t="s">
        <v>7</v>
      </c>
    </row>
    <row r="55" spans="21:21" x14ac:dyDescent="0.2">
      <c r="U55" t="s">
        <v>7</v>
      </c>
    </row>
    <row r="56" spans="21:21" x14ac:dyDescent="0.2">
      <c r="U56" t="s">
        <v>7</v>
      </c>
    </row>
    <row r="57" spans="21:21" x14ac:dyDescent="0.2">
      <c r="U57" t="s">
        <v>7</v>
      </c>
    </row>
    <row r="58" spans="21:21" x14ac:dyDescent="0.2">
      <c r="U58" t="s">
        <v>7</v>
      </c>
    </row>
    <row r="59" spans="21:21" x14ac:dyDescent="0.2">
      <c r="U59" t="s">
        <v>7</v>
      </c>
    </row>
    <row r="60" spans="21:21" x14ac:dyDescent="0.2">
      <c r="U60" t="s">
        <v>7</v>
      </c>
    </row>
    <row r="61" spans="21:21" x14ac:dyDescent="0.2">
      <c r="U61" t="s">
        <v>7</v>
      </c>
    </row>
    <row r="62" spans="21:21" x14ac:dyDescent="0.2">
      <c r="U62" t="s">
        <v>7</v>
      </c>
    </row>
    <row r="63" spans="21:21" x14ac:dyDescent="0.2">
      <c r="U63" t="s">
        <v>7</v>
      </c>
    </row>
    <row r="64" spans="21:21" x14ac:dyDescent="0.2">
      <c r="U64" t="s">
        <v>7</v>
      </c>
    </row>
    <row r="65" spans="21:21" x14ac:dyDescent="0.2">
      <c r="U65" t="s">
        <v>7</v>
      </c>
    </row>
    <row r="66" spans="21:21" x14ac:dyDescent="0.2">
      <c r="U66" t="s">
        <v>7</v>
      </c>
    </row>
    <row r="67" spans="21:21" x14ac:dyDescent="0.2">
      <c r="U67" t="s">
        <v>7</v>
      </c>
    </row>
    <row r="68" spans="21:21" x14ac:dyDescent="0.2">
      <c r="U68" t="s">
        <v>7</v>
      </c>
    </row>
    <row r="69" spans="21:21" x14ac:dyDescent="0.2">
      <c r="U69" t="s">
        <v>7</v>
      </c>
    </row>
    <row r="70" spans="21:21" x14ac:dyDescent="0.2">
      <c r="U70" t="s">
        <v>7</v>
      </c>
    </row>
    <row r="71" spans="21:21" x14ac:dyDescent="0.2">
      <c r="U71" t="s">
        <v>7</v>
      </c>
    </row>
    <row r="72" spans="21:21" x14ac:dyDescent="0.2">
      <c r="U72" t="s">
        <v>7</v>
      </c>
    </row>
    <row r="73" spans="21:21" x14ac:dyDescent="0.2">
      <c r="U73" t="s">
        <v>7</v>
      </c>
    </row>
    <row r="74" spans="21:21" x14ac:dyDescent="0.2">
      <c r="U74" t="s">
        <v>7</v>
      </c>
    </row>
    <row r="75" spans="21:21" x14ac:dyDescent="0.2">
      <c r="U75" t="s">
        <v>7</v>
      </c>
    </row>
    <row r="76" spans="21:21" x14ac:dyDescent="0.2">
      <c r="U76" t="s">
        <v>7</v>
      </c>
    </row>
    <row r="77" spans="21:21" x14ac:dyDescent="0.2">
      <c r="U77" t="s">
        <v>7</v>
      </c>
    </row>
    <row r="78" spans="21:21" x14ac:dyDescent="0.2">
      <c r="U78" t="s">
        <v>7</v>
      </c>
    </row>
    <row r="79" spans="21:21" x14ac:dyDescent="0.2">
      <c r="U79" t="s">
        <v>7</v>
      </c>
    </row>
    <row r="80" spans="21:21" x14ac:dyDescent="0.2">
      <c r="U80" t="s">
        <v>7</v>
      </c>
    </row>
  </sheetData>
  <sheetProtection formatCells="0" formatColumns="0" formatRows="0" insertHyperlinks="0" sort="0" autoFilter="0" pivotTables="0"/>
  <customSheetViews>
    <customSheetView guid="{20A2D112-3F48-4F6E-8776-F6052073D692}">
      <selection activeCell="D1" sqref="D1"/>
      <pageMargins left="0.7" right="0.7" top="0.75" bottom="0.75" header="0.3" footer="0.3"/>
      <pageSetup paperSize="9" orientation="portrait" r:id="rId1"/>
    </customSheetView>
  </customSheetViews>
  <mergeCells count="1">
    <mergeCell ref="D28:H28"/>
  </mergeCells>
  <phoneticPr fontId="13" type="noConversion"/>
  <dataValidations count="3">
    <dataValidation type="list" allowBlank="1" showInputMessage="1" showErrorMessage="1" sqref="D23">
      <formula1>$E$4</formula1>
    </dataValidation>
    <dataValidation type="list" allowBlank="1" showInputMessage="1" showErrorMessage="1" sqref="D30:D31">
      <formula1>SE_RTU_Protocol</formula1>
    </dataValidation>
    <dataValidation type="list" allowBlank="1" showInputMessage="1" showErrorMessage="1" sqref="E30:F31">
      <formula1>INDIRECT(VLOOKUP($D30,$D:$E,2,0))</formula1>
    </dataValidation>
  </dataValidations>
  <pageMargins left="0.7" right="0.7" top="0.75" bottom="0.75" header="0.3" footer="0.3"/>
  <pageSetup paperSize="9"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6"/>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ColWidth="8.85546875" defaultRowHeight="12.75" x14ac:dyDescent="0.2"/>
  <cols>
    <col min="1" max="1" width="61.28515625" customWidth="1"/>
  </cols>
  <sheetData>
    <row r="1" spans="1:9" ht="45.75" customHeight="1" x14ac:dyDescent="0.2">
      <c r="A1" t="s">
        <v>296</v>
      </c>
      <c r="B1" t="s">
        <v>399</v>
      </c>
      <c r="C1" t="s">
        <v>465</v>
      </c>
      <c r="D1" t="s">
        <v>469</v>
      </c>
      <c r="E1" t="s">
        <v>485</v>
      </c>
      <c r="F1" t="s">
        <v>539</v>
      </c>
      <c r="G1" t="s">
        <v>565</v>
      </c>
      <c r="H1" t="s">
        <v>574</v>
      </c>
      <c r="I1" t="s">
        <v>585</v>
      </c>
    </row>
    <row r="2" spans="1:9" x14ac:dyDescent="0.2">
      <c r="A2" t="s">
        <v>132</v>
      </c>
      <c r="B2" t="s">
        <v>314</v>
      </c>
      <c r="C2" t="s">
        <v>314</v>
      </c>
      <c r="D2" t="s">
        <v>314</v>
      </c>
      <c r="E2" t="s">
        <v>314</v>
      </c>
      <c r="F2" t="s">
        <v>314</v>
      </c>
      <c r="G2" t="s">
        <v>314</v>
      </c>
      <c r="H2" t="s">
        <v>314</v>
      </c>
      <c r="I2" t="s">
        <v>314</v>
      </c>
    </row>
    <row r="3" spans="1:9" x14ac:dyDescent="0.2">
      <c r="A3" t="s">
        <v>143</v>
      </c>
      <c r="B3" t="s">
        <v>316</v>
      </c>
      <c r="C3" t="s">
        <v>316</v>
      </c>
      <c r="D3" t="s">
        <v>316</v>
      </c>
      <c r="E3" t="s">
        <v>316</v>
      </c>
      <c r="F3" t="s">
        <v>316</v>
      </c>
      <c r="G3" t="s">
        <v>316</v>
      </c>
      <c r="H3" t="s">
        <v>316</v>
      </c>
      <c r="I3" t="s">
        <v>316</v>
      </c>
    </row>
    <row r="4" spans="1:9" x14ac:dyDescent="0.2">
      <c r="A4" t="s">
        <v>144</v>
      </c>
      <c r="B4" t="s">
        <v>317</v>
      </c>
      <c r="C4" t="s">
        <v>317</v>
      </c>
      <c r="D4" t="s">
        <v>317</v>
      </c>
      <c r="E4" t="s">
        <v>317</v>
      </c>
      <c r="F4" t="s">
        <v>317</v>
      </c>
      <c r="G4" t="s">
        <v>317</v>
      </c>
      <c r="H4" t="s">
        <v>317</v>
      </c>
      <c r="I4" t="s">
        <v>317</v>
      </c>
    </row>
    <row r="5" spans="1:9" x14ac:dyDescent="0.2">
      <c r="A5" t="s">
        <v>133</v>
      </c>
      <c r="B5" t="s">
        <v>318</v>
      </c>
      <c r="C5" t="s">
        <v>318</v>
      </c>
      <c r="D5" t="s">
        <v>318</v>
      </c>
      <c r="E5" t="s">
        <v>318</v>
      </c>
      <c r="F5" t="s">
        <v>318</v>
      </c>
      <c r="G5" t="s">
        <v>318</v>
      </c>
      <c r="H5" t="s">
        <v>318</v>
      </c>
      <c r="I5" t="s">
        <v>318</v>
      </c>
    </row>
    <row r="6" spans="1:9" x14ac:dyDescent="0.2">
      <c r="A6" t="s">
        <v>134</v>
      </c>
      <c r="B6" t="s">
        <v>315</v>
      </c>
      <c r="C6" t="s">
        <v>315</v>
      </c>
      <c r="D6" t="s">
        <v>315</v>
      </c>
      <c r="E6" t="s">
        <v>315</v>
      </c>
      <c r="F6" t="s">
        <v>315</v>
      </c>
      <c r="G6" t="s">
        <v>315</v>
      </c>
      <c r="H6" t="s">
        <v>315</v>
      </c>
      <c r="I6" t="s">
        <v>315</v>
      </c>
    </row>
    <row r="7" spans="1:9" x14ac:dyDescent="0.2">
      <c r="A7" t="s">
        <v>136</v>
      </c>
      <c r="B7" t="s">
        <v>319</v>
      </c>
      <c r="C7" t="s">
        <v>319</v>
      </c>
      <c r="D7" t="s">
        <v>319</v>
      </c>
      <c r="E7" t="s">
        <v>319</v>
      </c>
      <c r="F7" t="s">
        <v>319</v>
      </c>
      <c r="G7" t="s">
        <v>319</v>
      </c>
      <c r="H7" t="s">
        <v>319</v>
      </c>
      <c r="I7" t="s">
        <v>319</v>
      </c>
    </row>
    <row r="8" spans="1:9" x14ac:dyDescent="0.2">
      <c r="A8" t="s">
        <v>135</v>
      </c>
      <c r="B8" t="s">
        <v>315</v>
      </c>
      <c r="C8" t="s">
        <v>315</v>
      </c>
      <c r="D8" t="s">
        <v>315</v>
      </c>
      <c r="E8" t="s">
        <v>315</v>
      </c>
      <c r="F8" t="s">
        <v>315</v>
      </c>
      <c r="G8" t="s">
        <v>315</v>
      </c>
      <c r="H8" t="s">
        <v>315</v>
      </c>
      <c r="I8" t="s">
        <v>315</v>
      </c>
    </row>
    <row r="9" spans="1:9" x14ac:dyDescent="0.2">
      <c r="A9" t="s">
        <v>137</v>
      </c>
      <c r="B9" t="s">
        <v>319</v>
      </c>
      <c r="C9" t="s">
        <v>319</v>
      </c>
      <c r="D9" t="s">
        <v>319</v>
      </c>
      <c r="E9" t="s">
        <v>319</v>
      </c>
      <c r="F9" t="s">
        <v>319</v>
      </c>
      <c r="G9" t="s">
        <v>319</v>
      </c>
      <c r="H9" t="s">
        <v>319</v>
      </c>
      <c r="I9" t="s">
        <v>319</v>
      </c>
    </row>
    <row r="10" spans="1:9" x14ac:dyDescent="0.2">
      <c r="A10" t="s">
        <v>88</v>
      </c>
      <c r="B10" t="s">
        <v>314</v>
      </c>
      <c r="C10" t="s">
        <v>314</v>
      </c>
      <c r="D10" t="s">
        <v>314</v>
      </c>
      <c r="E10" t="s">
        <v>314</v>
      </c>
      <c r="F10" t="s">
        <v>314</v>
      </c>
      <c r="G10" t="s">
        <v>314</v>
      </c>
      <c r="H10" t="s">
        <v>314</v>
      </c>
      <c r="I10" t="s">
        <v>314</v>
      </c>
    </row>
    <row r="11" spans="1:9" x14ac:dyDescent="0.2">
      <c r="A11" t="s">
        <v>89</v>
      </c>
      <c r="B11" t="s">
        <v>355</v>
      </c>
      <c r="C11" t="s">
        <v>355</v>
      </c>
      <c r="D11" t="s">
        <v>355</v>
      </c>
      <c r="E11" t="s">
        <v>355</v>
      </c>
      <c r="F11" t="s">
        <v>355</v>
      </c>
      <c r="G11" t="s">
        <v>355</v>
      </c>
      <c r="H11" t="s">
        <v>355</v>
      </c>
      <c r="I11" t="s">
        <v>355</v>
      </c>
    </row>
    <row r="12" spans="1:9" x14ac:dyDescent="0.2">
      <c r="A12" t="s">
        <v>90</v>
      </c>
      <c r="B12" t="s">
        <v>356</v>
      </c>
      <c r="C12" t="s">
        <v>356</v>
      </c>
      <c r="D12" t="s">
        <v>356</v>
      </c>
      <c r="E12" t="s">
        <v>356</v>
      </c>
      <c r="F12" t="s">
        <v>356</v>
      </c>
      <c r="G12" t="s">
        <v>356</v>
      </c>
      <c r="H12" t="s">
        <v>356</v>
      </c>
      <c r="I12" t="s">
        <v>356</v>
      </c>
    </row>
    <row r="13" spans="1:9" x14ac:dyDescent="0.2">
      <c r="A13" t="s">
        <v>91</v>
      </c>
      <c r="B13" t="s">
        <v>317</v>
      </c>
      <c r="C13" t="s">
        <v>317</v>
      </c>
      <c r="D13" t="s">
        <v>317</v>
      </c>
      <c r="E13" t="s">
        <v>317</v>
      </c>
      <c r="F13" t="s">
        <v>317</v>
      </c>
      <c r="G13" t="s">
        <v>317</v>
      </c>
      <c r="H13" t="s">
        <v>317</v>
      </c>
      <c r="I13" t="s">
        <v>317</v>
      </c>
    </row>
    <row r="14" spans="1:9" x14ac:dyDescent="0.2">
      <c r="A14" t="s">
        <v>92</v>
      </c>
      <c r="B14" t="s">
        <v>357</v>
      </c>
      <c r="C14" t="s">
        <v>357</v>
      </c>
      <c r="D14" t="s">
        <v>357</v>
      </c>
      <c r="E14" t="s">
        <v>357</v>
      </c>
      <c r="F14" t="s">
        <v>357</v>
      </c>
      <c r="G14" t="s">
        <v>357</v>
      </c>
      <c r="H14" t="s">
        <v>357</v>
      </c>
      <c r="I14" t="s">
        <v>357</v>
      </c>
    </row>
    <row r="15" spans="1:9" x14ac:dyDescent="0.2">
      <c r="A15" t="s">
        <v>93</v>
      </c>
      <c r="B15" t="s">
        <v>358</v>
      </c>
      <c r="C15" t="s">
        <v>358</v>
      </c>
      <c r="D15" t="s">
        <v>358</v>
      </c>
      <c r="E15" t="s">
        <v>358</v>
      </c>
      <c r="F15" t="s">
        <v>358</v>
      </c>
      <c r="G15" t="s">
        <v>358</v>
      </c>
      <c r="H15" t="s">
        <v>358</v>
      </c>
      <c r="I15" t="s">
        <v>358</v>
      </c>
    </row>
    <row r="16" spans="1:9" x14ac:dyDescent="0.2">
      <c r="A16" t="s">
        <v>87</v>
      </c>
      <c r="B16" t="s">
        <v>359</v>
      </c>
      <c r="C16" t="s">
        <v>359</v>
      </c>
      <c r="D16" t="s">
        <v>359</v>
      </c>
      <c r="E16" t="s">
        <v>359</v>
      </c>
      <c r="F16" t="s">
        <v>359</v>
      </c>
      <c r="G16" t="s">
        <v>359</v>
      </c>
      <c r="H16" t="s">
        <v>359</v>
      </c>
      <c r="I16" t="s">
        <v>359</v>
      </c>
    </row>
    <row r="17" spans="1:9" x14ac:dyDescent="0.2">
      <c r="A17" t="s">
        <v>94</v>
      </c>
      <c r="B17" t="s">
        <v>318</v>
      </c>
      <c r="C17" t="s">
        <v>318</v>
      </c>
      <c r="D17" t="s">
        <v>318</v>
      </c>
      <c r="E17" t="s">
        <v>318</v>
      </c>
      <c r="F17" t="s">
        <v>318</v>
      </c>
      <c r="G17" t="s">
        <v>318</v>
      </c>
      <c r="H17" t="s">
        <v>318</v>
      </c>
      <c r="I17" t="s">
        <v>318</v>
      </c>
    </row>
    <row r="18" spans="1:9" x14ac:dyDescent="0.2">
      <c r="A18" t="s">
        <v>95</v>
      </c>
      <c r="B18" t="s">
        <v>360</v>
      </c>
      <c r="C18" t="s">
        <v>360</v>
      </c>
      <c r="D18" t="s">
        <v>360</v>
      </c>
      <c r="E18" t="s">
        <v>360</v>
      </c>
      <c r="F18" t="s">
        <v>360</v>
      </c>
      <c r="G18" t="s">
        <v>360</v>
      </c>
      <c r="H18" t="s">
        <v>360</v>
      </c>
      <c r="I18" t="s">
        <v>360</v>
      </c>
    </row>
    <row r="19" spans="1:9" x14ac:dyDescent="0.2">
      <c r="A19" t="s">
        <v>96</v>
      </c>
      <c r="B19" t="s">
        <v>361</v>
      </c>
      <c r="C19" t="s">
        <v>361</v>
      </c>
      <c r="D19" t="s">
        <v>361</v>
      </c>
      <c r="E19" t="s">
        <v>361</v>
      </c>
      <c r="F19" t="s">
        <v>361</v>
      </c>
      <c r="G19" t="s">
        <v>361</v>
      </c>
      <c r="H19" t="s">
        <v>361</v>
      </c>
      <c r="I19" t="s">
        <v>361</v>
      </c>
    </row>
    <row r="20" spans="1:9" x14ac:dyDescent="0.2">
      <c r="A20" t="s">
        <v>97</v>
      </c>
      <c r="B20" t="s">
        <v>362</v>
      </c>
      <c r="C20" t="s">
        <v>362</v>
      </c>
      <c r="D20" t="s">
        <v>362</v>
      </c>
      <c r="E20" t="s">
        <v>362</v>
      </c>
      <c r="F20" t="s">
        <v>362</v>
      </c>
      <c r="G20" t="s">
        <v>362</v>
      </c>
      <c r="H20" t="s">
        <v>362</v>
      </c>
      <c r="I20" t="s">
        <v>362</v>
      </c>
    </row>
    <row r="21" spans="1:9" x14ac:dyDescent="0.2">
      <c r="A21" t="s">
        <v>98</v>
      </c>
      <c r="B21" t="s">
        <v>363</v>
      </c>
      <c r="C21" t="s">
        <v>363</v>
      </c>
      <c r="D21" t="s">
        <v>363</v>
      </c>
      <c r="E21" t="s">
        <v>363</v>
      </c>
      <c r="F21" t="s">
        <v>363</v>
      </c>
      <c r="G21" t="s">
        <v>363</v>
      </c>
      <c r="H21" t="s">
        <v>363</v>
      </c>
      <c r="I21" t="s">
        <v>363</v>
      </c>
    </row>
    <row r="22" spans="1:9" x14ac:dyDescent="0.2">
      <c r="A22" t="s">
        <v>99</v>
      </c>
      <c r="B22" t="s">
        <v>364</v>
      </c>
      <c r="C22" t="s">
        <v>364</v>
      </c>
      <c r="D22" t="s">
        <v>364</v>
      </c>
      <c r="E22" t="s">
        <v>364</v>
      </c>
      <c r="F22" t="s">
        <v>364</v>
      </c>
      <c r="G22" t="s">
        <v>364</v>
      </c>
      <c r="H22" t="s">
        <v>364</v>
      </c>
      <c r="I22" t="s">
        <v>364</v>
      </c>
    </row>
    <row r="23" spans="1:9" x14ac:dyDescent="0.2">
      <c r="A23" t="s">
        <v>100</v>
      </c>
      <c r="B23" t="s">
        <v>365</v>
      </c>
      <c r="C23" t="s">
        <v>365</v>
      </c>
      <c r="D23" t="s">
        <v>365</v>
      </c>
      <c r="E23" t="s">
        <v>365</v>
      </c>
      <c r="F23" t="s">
        <v>365</v>
      </c>
      <c r="G23" t="s">
        <v>365</v>
      </c>
      <c r="H23" t="s">
        <v>365</v>
      </c>
      <c r="I23" t="s">
        <v>365</v>
      </c>
    </row>
    <row r="24" spans="1:9" x14ac:dyDescent="0.2">
      <c r="A24" t="s">
        <v>101</v>
      </c>
      <c r="B24" t="s">
        <v>366</v>
      </c>
      <c r="C24" t="s">
        <v>366</v>
      </c>
      <c r="D24" t="s">
        <v>366</v>
      </c>
      <c r="E24" t="s">
        <v>366</v>
      </c>
      <c r="F24" t="s">
        <v>366</v>
      </c>
      <c r="G24" t="s">
        <v>366</v>
      </c>
      <c r="H24" t="s">
        <v>366</v>
      </c>
      <c r="I24" t="s">
        <v>366</v>
      </c>
    </row>
    <row r="25" spans="1:9" x14ac:dyDescent="0.2">
      <c r="A25" t="s">
        <v>102</v>
      </c>
    </row>
    <row r="26" spans="1:9" x14ac:dyDescent="0.2">
      <c r="A26" t="s">
        <v>103</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00B050"/>
    <pageSetUpPr fitToPage="1"/>
  </sheetPr>
  <dimension ref="A2:B27"/>
  <sheetViews>
    <sheetView topLeftCell="A7" zoomScaleNormal="100" workbookViewId="0">
      <selection activeCell="J10" sqref="J10"/>
    </sheetView>
  </sheetViews>
  <sheetFormatPr defaultColWidth="11.42578125" defaultRowHeight="12.75" x14ac:dyDescent="0.2"/>
  <cols>
    <col min="1" max="1" width="8.28515625" customWidth="1"/>
    <col min="2" max="2" width="87.28515625" customWidth="1"/>
  </cols>
  <sheetData>
    <row r="2" spans="1:2" x14ac:dyDescent="0.2">
      <c r="A2" t="s">
        <v>13</v>
      </c>
    </row>
    <row r="4" spans="1:2" x14ac:dyDescent="0.2">
      <c r="B4" t="s">
        <v>14</v>
      </c>
    </row>
    <row r="7" spans="1:2" x14ac:dyDescent="0.2">
      <c r="A7" t="s">
        <v>15</v>
      </c>
    </row>
    <row r="9" spans="1:2" x14ac:dyDescent="0.2">
      <c r="A9">
        <v>1</v>
      </c>
      <c r="B9" t="s">
        <v>16</v>
      </c>
    </row>
    <row r="11" spans="1:2" x14ac:dyDescent="0.2">
      <c r="A11">
        <v>2</v>
      </c>
      <c r="B11" t="s">
        <v>17</v>
      </c>
    </row>
    <row r="12" spans="1:2" x14ac:dyDescent="0.2">
      <c r="B12" t="s">
        <v>18</v>
      </c>
    </row>
    <row r="13" spans="1:2" x14ac:dyDescent="0.2">
      <c r="B13" t="s">
        <v>19</v>
      </c>
    </row>
    <row r="15" spans="1:2" x14ac:dyDescent="0.2">
      <c r="A15">
        <v>3</v>
      </c>
      <c r="B15" t="s">
        <v>20</v>
      </c>
    </row>
    <row r="17" spans="1:2" x14ac:dyDescent="0.2">
      <c r="A17">
        <v>4</v>
      </c>
      <c r="B17" t="s">
        <v>21</v>
      </c>
    </row>
    <row r="19" spans="1:2" x14ac:dyDescent="0.2">
      <c r="A19">
        <v>5</v>
      </c>
      <c r="B19" t="s">
        <v>73</v>
      </c>
    </row>
    <row r="20" spans="1:2" x14ac:dyDescent="0.2">
      <c r="B20" t="s">
        <v>74</v>
      </c>
    </row>
    <row r="23" spans="1:2" x14ac:dyDescent="0.2">
      <c r="A23" t="s">
        <v>22</v>
      </c>
    </row>
    <row r="25" spans="1:2" x14ac:dyDescent="0.2">
      <c r="B25" t="s">
        <v>75</v>
      </c>
    </row>
    <row r="26" spans="1:2" x14ac:dyDescent="0.2">
      <c r="B26" t="s">
        <v>76</v>
      </c>
    </row>
    <row r="27" spans="1:2" x14ac:dyDescent="0.2">
      <c r="B27" t="s">
        <v>77</v>
      </c>
    </row>
  </sheetData>
  <sheetProtection selectLockedCells="1" selectUnlockedCells="1"/>
  <customSheetViews>
    <customSheetView guid="{20A2D112-3F48-4F6E-8776-F6052073D692}" fitToPage="1">
      <selection activeCell="B34" sqref="B34"/>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customSheetView>
  </customSheetViews>
  <phoneticPr fontId="3" type="noConversion"/>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rgb="FF00B050"/>
    <pageSetUpPr fitToPage="1"/>
  </sheetPr>
  <dimension ref="A1:F106"/>
  <sheetViews>
    <sheetView topLeftCell="A4" zoomScaleNormal="100" workbookViewId="0">
      <selection activeCell="F18" sqref="F18"/>
    </sheetView>
  </sheetViews>
  <sheetFormatPr defaultColWidth="11.42578125" defaultRowHeight="12.75" x14ac:dyDescent="0.2"/>
  <cols>
    <col min="1" max="1" width="22.85546875" customWidth="1"/>
    <col min="2" max="2" width="23" customWidth="1"/>
    <col min="3" max="3" width="98.140625" customWidth="1"/>
    <col min="4" max="4" width="17.5703125" customWidth="1"/>
    <col min="5" max="5" width="4.28515625" customWidth="1"/>
    <col min="6" max="6" width="50" bestFit="1" customWidth="1"/>
    <col min="7" max="9" width="11.42578125" customWidth="1"/>
    <col min="10" max="10" width="12.28515625" bestFit="1" customWidth="1"/>
  </cols>
  <sheetData>
    <row r="1" spans="1:4" x14ac:dyDescent="0.2">
      <c r="A1" t="s">
        <v>281</v>
      </c>
    </row>
    <row r="2" spans="1:4" x14ac:dyDescent="0.2">
      <c r="B2" s="2"/>
      <c r="C2" s="2"/>
    </row>
    <row r="3" spans="1:4" x14ac:dyDescent="0.2">
      <c r="A3" t="s">
        <v>23</v>
      </c>
    </row>
    <row r="5" spans="1:4" x14ac:dyDescent="0.2">
      <c r="A5" t="s">
        <v>196</v>
      </c>
    </row>
    <row r="6" spans="1:4" x14ac:dyDescent="0.2">
      <c r="A6" t="s">
        <v>24</v>
      </c>
      <c r="B6" t="s">
        <v>25</v>
      </c>
      <c r="C6" t="s">
        <v>26</v>
      </c>
      <c r="D6" t="s">
        <v>27</v>
      </c>
    </row>
    <row r="7" spans="1:4" x14ac:dyDescent="0.2">
      <c r="B7" t="s">
        <v>8</v>
      </c>
      <c r="C7" t="s">
        <v>320</v>
      </c>
      <c r="D7" t="s">
        <v>321</v>
      </c>
    </row>
    <row r="8" spans="1:4" x14ac:dyDescent="0.2">
      <c r="B8" t="s">
        <v>28</v>
      </c>
      <c r="C8" t="s">
        <v>29</v>
      </c>
      <c r="D8" t="s">
        <v>197</v>
      </c>
    </row>
    <row r="9" spans="1:4" x14ac:dyDescent="0.2">
      <c r="A9" t="s">
        <v>0</v>
      </c>
    </row>
    <row r="10" spans="1:4" x14ac:dyDescent="0.2">
      <c r="B10" t="s">
        <v>30</v>
      </c>
      <c r="C10" t="s">
        <v>198</v>
      </c>
      <c r="D10" t="s">
        <v>199</v>
      </c>
    </row>
    <row r="11" spans="1:4" x14ac:dyDescent="0.2">
      <c r="B11" t="s">
        <v>31</v>
      </c>
      <c r="C11" t="s">
        <v>200</v>
      </c>
      <c r="D11" t="s">
        <v>199</v>
      </c>
    </row>
    <row r="12" spans="1:4" x14ac:dyDescent="0.2">
      <c r="B12" t="s">
        <v>32</v>
      </c>
      <c r="C12" t="s">
        <v>201</v>
      </c>
    </row>
    <row r="13" spans="1:4" x14ac:dyDescent="0.2">
      <c r="B13" t="s">
        <v>270</v>
      </c>
      <c r="C13" t="s">
        <v>241</v>
      </c>
    </row>
    <row r="15" spans="1:4" x14ac:dyDescent="0.2">
      <c r="A15" t="s">
        <v>170</v>
      </c>
    </row>
    <row r="16" spans="1:4" x14ac:dyDescent="0.2">
      <c r="B16" t="s">
        <v>242</v>
      </c>
      <c r="C16" t="s">
        <v>206</v>
      </c>
    </row>
    <row r="17" spans="2:6" x14ac:dyDescent="0.2">
      <c r="B17" t="s">
        <v>243</v>
      </c>
      <c r="C17" t="s">
        <v>271</v>
      </c>
    </row>
    <row r="18" spans="2:6" ht="26.25" customHeight="1" x14ac:dyDescent="0.2">
      <c r="B18" t="s">
        <v>244</v>
      </c>
      <c r="C18" t="s">
        <v>381</v>
      </c>
      <c r="D18" t="s">
        <v>378</v>
      </c>
      <c r="F18" t="s">
        <v>395</v>
      </c>
    </row>
    <row r="19" spans="2:6" ht="64.5" customHeight="1" x14ac:dyDescent="0.2">
      <c r="D19" t="s">
        <v>192</v>
      </c>
      <c r="F19" t="s">
        <v>393</v>
      </c>
    </row>
    <row r="20" spans="2:6" ht="59.25" customHeight="1" x14ac:dyDescent="0.2">
      <c r="D20" t="s">
        <v>371</v>
      </c>
      <c r="F20" t="s">
        <v>392</v>
      </c>
    </row>
    <row r="21" spans="2:6" x14ac:dyDescent="0.2">
      <c r="D21" t="s">
        <v>379</v>
      </c>
      <c r="F21" t="s">
        <v>394</v>
      </c>
    </row>
    <row r="22" spans="2:6" x14ac:dyDescent="0.2">
      <c r="D22" t="s">
        <v>285</v>
      </c>
    </row>
    <row r="24" spans="2:6" x14ac:dyDescent="0.2">
      <c r="B24" t="s">
        <v>370</v>
      </c>
      <c r="C24" t="s">
        <v>372</v>
      </c>
      <c r="D24" t="s">
        <v>373</v>
      </c>
    </row>
    <row r="25" spans="2:6" x14ac:dyDescent="0.2">
      <c r="D25" t="s">
        <v>380</v>
      </c>
    </row>
    <row r="26" spans="2:6" x14ac:dyDescent="0.2">
      <c r="D26" t="s">
        <v>374</v>
      </c>
    </row>
    <row r="28" spans="2:6" x14ac:dyDescent="0.2">
      <c r="B28" t="s">
        <v>226</v>
      </c>
      <c r="C28" s="2" t="s">
        <v>204</v>
      </c>
      <c r="D28" t="s">
        <v>37</v>
      </c>
      <c r="E28">
        <v>1</v>
      </c>
      <c r="F28" t="s">
        <v>275</v>
      </c>
    </row>
    <row r="29" spans="2:6" x14ac:dyDescent="0.2">
      <c r="C29" s="2"/>
      <c r="D29" t="s">
        <v>38</v>
      </c>
      <c r="E29">
        <v>2</v>
      </c>
      <c r="F29" t="s">
        <v>274</v>
      </c>
    </row>
    <row r="30" spans="2:6" x14ac:dyDescent="0.2">
      <c r="C30" s="2" t="s">
        <v>205</v>
      </c>
      <c r="D30" t="s">
        <v>39</v>
      </c>
      <c r="E30">
        <v>1</v>
      </c>
      <c r="F30" t="s">
        <v>274</v>
      </c>
    </row>
    <row r="31" spans="2:6" x14ac:dyDescent="0.2">
      <c r="C31" s="2"/>
      <c r="D31" t="s">
        <v>40</v>
      </c>
      <c r="E31">
        <v>2</v>
      </c>
      <c r="F31" t="s">
        <v>274</v>
      </c>
    </row>
    <row r="32" spans="2:6" x14ac:dyDescent="0.2">
      <c r="C32" s="2" t="s">
        <v>202</v>
      </c>
      <c r="D32" t="s">
        <v>33</v>
      </c>
      <c r="E32">
        <v>16</v>
      </c>
      <c r="F32" t="s">
        <v>274</v>
      </c>
    </row>
    <row r="33" spans="1:6" x14ac:dyDescent="0.2">
      <c r="C33" s="2"/>
      <c r="D33" t="s">
        <v>34</v>
      </c>
      <c r="E33">
        <v>32</v>
      </c>
      <c r="F33" t="s">
        <v>274</v>
      </c>
    </row>
    <row r="34" spans="1:6" x14ac:dyDescent="0.2">
      <c r="C34" s="2" t="s">
        <v>203</v>
      </c>
      <c r="D34" t="s">
        <v>35</v>
      </c>
      <c r="E34">
        <v>16</v>
      </c>
      <c r="F34" t="s">
        <v>274</v>
      </c>
    </row>
    <row r="35" spans="1:6" x14ac:dyDescent="0.2">
      <c r="C35" s="2"/>
      <c r="D35" t="s">
        <v>36</v>
      </c>
      <c r="E35">
        <v>32</v>
      </c>
      <c r="F35" t="s">
        <v>274</v>
      </c>
    </row>
    <row r="36" spans="1:6" x14ac:dyDescent="0.2">
      <c r="A36" t="s">
        <v>110</v>
      </c>
    </row>
    <row r="37" spans="1:6" x14ac:dyDescent="0.2">
      <c r="B37" t="s">
        <v>227</v>
      </c>
      <c r="C37" t="s">
        <v>280</v>
      </c>
      <c r="D37" t="s">
        <v>120</v>
      </c>
    </row>
    <row r="38" spans="1:6" x14ac:dyDescent="0.2">
      <c r="D38" t="s">
        <v>121</v>
      </c>
    </row>
    <row r="39" spans="1:6" x14ac:dyDescent="0.2">
      <c r="D39" t="s">
        <v>122</v>
      </c>
    </row>
    <row r="41" spans="1:6" x14ac:dyDescent="0.2">
      <c r="B41" t="s">
        <v>80</v>
      </c>
      <c r="C41" t="s">
        <v>286</v>
      </c>
    </row>
    <row r="42" spans="1:6" x14ac:dyDescent="0.2">
      <c r="B42" t="s">
        <v>229</v>
      </c>
      <c r="C42" t="s">
        <v>287</v>
      </c>
    </row>
    <row r="43" spans="1:6" x14ac:dyDescent="0.2">
      <c r="B43" t="s">
        <v>138</v>
      </c>
      <c r="C43" t="s">
        <v>79</v>
      </c>
    </row>
    <row r="45" spans="1:6" x14ac:dyDescent="0.2">
      <c r="A45" t="s">
        <v>42</v>
      </c>
      <c r="B45" s="2"/>
      <c r="C45" s="2"/>
    </row>
    <row r="46" spans="1:6" x14ac:dyDescent="0.2">
      <c r="B46" t="s">
        <v>253</v>
      </c>
      <c r="C46" t="s">
        <v>250</v>
      </c>
    </row>
    <row r="47" spans="1:6" x14ac:dyDescent="0.2">
      <c r="B47" t="s">
        <v>254</v>
      </c>
      <c r="C47" t="s">
        <v>257</v>
      </c>
    </row>
    <row r="48" spans="1:6" x14ac:dyDescent="0.2">
      <c r="B48" t="s">
        <v>255</v>
      </c>
      <c r="C48" t="s">
        <v>251</v>
      </c>
    </row>
    <row r="49" spans="1:3" x14ac:dyDescent="0.2">
      <c r="B49" t="s">
        <v>256</v>
      </c>
      <c r="C49" t="s">
        <v>252</v>
      </c>
    </row>
    <row r="50" spans="1:3" x14ac:dyDescent="0.2">
      <c r="B50" t="s">
        <v>43</v>
      </c>
      <c r="C50" t="s">
        <v>228</v>
      </c>
    </row>
    <row r="51" spans="1:3" x14ac:dyDescent="0.2">
      <c r="B51" t="s">
        <v>1</v>
      </c>
      <c r="C51" t="s">
        <v>272</v>
      </c>
    </row>
    <row r="52" spans="1:3" x14ac:dyDescent="0.2">
      <c r="B52" t="s">
        <v>44</v>
      </c>
      <c r="C52" t="s">
        <v>279</v>
      </c>
    </row>
    <row r="54" spans="1:3" x14ac:dyDescent="0.2">
      <c r="A54" t="s">
        <v>45</v>
      </c>
      <c r="B54" s="2"/>
      <c r="C54" s="2"/>
    </row>
    <row r="55" spans="1:3" x14ac:dyDescent="0.2">
      <c r="B55" t="s">
        <v>258</v>
      </c>
      <c r="C55" t="s">
        <v>264</v>
      </c>
    </row>
    <row r="56" spans="1:3" x14ac:dyDescent="0.2">
      <c r="B56" t="s">
        <v>259</v>
      </c>
      <c r="C56" t="s">
        <v>265</v>
      </c>
    </row>
    <row r="57" spans="1:3" x14ac:dyDescent="0.2">
      <c r="B57" t="s">
        <v>260</v>
      </c>
      <c r="C57" t="s">
        <v>261</v>
      </c>
    </row>
    <row r="58" spans="1:3" x14ac:dyDescent="0.2">
      <c r="B58" t="s">
        <v>262</v>
      </c>
      <c r="C58" t="s">
        <v>263</v>
      </c>
    </row>
    <row r="59" spans="1:3" x14ac:dyDescent="0.2">
      <c r="B59" t="s">
        <v>43</v>
      </c>
      <c r="C59" t="s">
        <v>207</v>
      </c>
    </row>
    <row r="60" spans="1:3" x14ac:dyDescent="0.2">
      <c r="B60" t="s">
        <v>208</v>
      </c>
      <c r="C60" t="s">
        <v>230</v>
      </c>
    </row>
    <row r="61" spans="1:3" x14ac:dyDescent="0.2">
      <c r="B61" t="s">
        <v>47</v>
      </c>
      <c r="C61" t="s">
        <v>231</v>
      </c>
    </row>
    <row r="62" spans="1:3" x14ac:dyDescent="0.2">
      <c r="B62" t="s">
        <v>188</v>
      </c>
      <c r="C62" t="s">
        <v>232</v>
      </c>
    </row>
    <row r="63" spans="1:3" x14ac:dyDescent="0.2">
      <c r="B63" t="s">
        <v>189</v>
      </c>
      <c r="C63" t="s">
        <v>233</v>
      </c>
    </row>
    <row r="64" spans="1:3" x14ac:dyDescent="0.2">
      <c r="B64" t="s">
        <v>190</v>
      </c>
      <c r="C64" t="s">
        <v>212</v>
      </c>
    </row>
    <row r="66" spans="1:5" x14ac:dyDescent="0.2">
      <c r="A66" t="s">
        <v>48</v>
      </c>
    </row>
    <row r="67" spans="1:5" x14ac:dyDescent="0.2">
      <c r="B67" t="s">
        <v>2</v>
      </c>
      <c r="C67" t="s">
        <v>49</v>
      </c>
    </row>
    <row r="68" spans="1:5" x14ac:dyDescent="0.2">
      <c r="B68" t="s">
        <v>174</v>
      </c>
      <c r="C68" t="s">
        <v>213</v>
      </c>
    </row>
    <row r="69" spans="1:5" x14ac:dyDescent="0.2">
      <c r="B69" t="s">
        <v>175</v>
      </c>
      <c r="C69" t="s">
        <v>214</v>
      </c>
    </row>
    <row r="70" spans="1:5" x14ac:dyDescent="0.2">
      <c r="B70" t="s">
        <v>176</v>
      </c>
      <c r="C70" t="s">
        <v>215</v>
      </c>
    </row>
    <row r="71" spans="1:5" x14ac:dyDescent="0.2">
      <c r="B71" t="s">
        <v>177</v>
      </c>
      <c r="C71" t="s">
        <v>215</v>
      </c>
    </row>
    <row r="72" spans="1:5" ht="28.9" customHeight="1" x14ac:dyDescent="0.2">
      <c r="B72" s="2" t="s">
        <v>289</v>
      </c>
      <c r="C72" s="2"/>
      <c r="D72" s="2"/>
      <c r="E72" s="2"/>
    </row>
    <row r="73" spans="1:5" x14ac:dyDescent="0.2">
      <c r="B73" t="s">
        <v>288</v>
      </c>
      <c r="C73" t="s">
        <v>273</v>
      </c>
    </row>
    <row r="74" spans="1:5" x14ac:dyDescent="0.2">
      <c r="B74" t="s">
        <v>216</v>
      </c>
      <c r="C74" t="s">
        <v>217</v>
      </c>
    </row>
    <row r="75" spans="1:5" x14ac:dyDescent="0.2">
      <c r="B75" t="s">
        <v>52</v>
      </c>
      <c r="C75" t="s">
        <v>218</v>
      </c>
    </row>
    <row r="76" spans="1:5" x14ac:dyDescent="0.2">
      <c r="B76" t="s">
        <v>43</v>
      </c>
      <c r="C76" t="s">
        <v>207</v>
      </c>
    </row>
    <row r="77" spans="1:5" x14ac:dyDescent="0.2">
      <c r="B77" t="s">
        <v>44</v>
      </c>
      <c r="C77" t="s">
        <v>219</v>
      </c>
    </row>
    <row r="79" spans="1:5" x14ac:dyDescent="0.2">
      <c r="A79" t="s">
        <v>53</v>
      </c>
    </row>
    <row r="80" spans="1:5" x14ac:dyDescent="0.2">
      <c r="B80" t="s">
        <v>2</v>
      </c>
      <c r="C80" t="s">
        <v>49</v>
      </c>
    </row>
    <row r="81" spans="1:3" x14ac:dyDescent="0.2">
      <c r="B81" t="s">
        <v>50</v>
      </c>
      <c r="C81" t="s">
        <v>220</v>
      </c>
    </row>
    <row r="82" spans="1:3" x14ac:dyDescent="0.2">
      <c r="B82" t="s">
        <v>51</v>
      </c>
      <c r="C82" t="s">
        <v>221</v>
      </c>
    </row>
    <row r="83" spans="1:3" x14ac:dyDescent="0.2">
      <c r="B83" t="s">
        <v>208</v>
      </c>
      <c r="C83" t="s">
        <v>46</v>
      </c>
    </row>
    <row r="84" spans="1:3" x14ac:dyDescent="0.2">
      <c r="B84" t="s">
        <v>47</v>
      </c>
      <c r="C84" t="s">
        <v>209</v>
      </c>
    </row>
    <row r="85" spans="1:3" x14ac:dyDescent="0.2">
      <c r="B85" t="s">
        <v>188</v>
      </c>
      <c r="C85" t="s">
        <v>210</v>
      </c>
    </row>
    <row r="86" spans="1:3" x14ac:dyDescent="0.2">
      <c r="B86" t="s">
        <v>189</v>
      </c>
      <c r="C86" t="s">
        <v>211</v>
      </c>
    </row>
    <row r="87" spans="1:3" x14ac:dyDescent="0.2">
      <c r="B87" t="s">
        <v>190</v>
      </c>
      <c r="C87" t="s">
        <v>212</v>
      </c>
    </row>
    <row r="88" spans="1:3" x14ac:dyDescent="0.2">
      <c r="B88" s="2"/>
      <c r="C88" s="2"/>
    </row>
    <row r="90" spans="1:3" x14ac:dyDescent="0.2">
      <c r="A90" t="s">
        <v>222</v>
      </c>
    </row>
    <row r="91" spans="1:3" x14ac:dyDescent="0.2">
      <c r="A91" t="s">
        <v>24</v>
      </c>
      <c r="B91" t="s">
        <v>25</v>
      </c>
      <c r="C91" t="s">
        <v>26</v>
      </c>
    </row>
    <row r="93" spans="1:3" x14ac:dyDescent="0.2">
      <c r="B93" t="s">
        <v>8</v>
      </c>
      <c r="C93" t="s">
        <v>320</v>
      </c>
    </row>
    <row r="94" spans="1:3" x14ac:dyDescent="0.2">
      <c r="B94" t="s">
        <v>234</v>
      </c>
      <c r="C94" t="s">
        <v>235</v>
      </c>
    </row>
    <row r="95" spans="1:3" x14ac:dyDescent="0.2">
      <c r="B95" t="s">
        <v>236</v>
      </c>
      <c r="C95" t="s">
        <v>235</v>
      </c>
    </row>
    <row r="96" spans="1:3" x14ac:dyDescent="0.2">
      <c r="B96" t="s">
        <v>237</v>
      </c>
      <c r="C96" t="s">
        <v>235</v>
      </c>
    </row>
    <row r="97" spans="2:3" x14ac:dyDescent="0.2">
      <c r="B97" t="s">
        <v>41</v>
      </c>
      <c r="C97" t="s">
        <v>58</v>
      </c>
    </row>
    <row r="98" spans="2:3" x14ac:dyDescent="0.2">
      <c r="B98" t="s">
        <v>54</v>
      </c>
      <c r="C98" t="s">
        <v>223</v>
      </c>
    </row>
    <row r="99" spans="2:3" x14ac:dyDescent="0.2">
      <c r="B99" t="s">
        <v>55</v>
      </c>
      <c r="C99" t="s">
        <v>224</v>
      </c>
    </row>
    <row r="100" spans="2:3" x14ac:dyDescent="0.2">
      <c r="B100" t="s">
        <v>32</v>
      </c>
      <c r="C100" t="s">
        <v>225</v>
      </c>
    </row>
    <row r="101" spans="2:3" x14ac:dyDescent="0.2">
      <c r="B101" t="s">
        <v>56</v>
      </c>
      <c r="C101" t="s">
        <v>238</v>
      </c>
    </row>
    <row r="102" spans="2:3" x14ac:dyDescent="0.2">
      <c r="B102" t="s">
        <v>171</v>
      </c>
      <c r="C102" t="s">
        <v>240</v>
      </c>
    </row>
    <row r="103" spans="2:3" x14ac:dyDescent="0.2">
      <c r="B103" t="s">
        <v>195</v>
      </c>
      <c r="C103" t="s">
        <v>239</v>
      </c>
    </row>
    <row r="104" spans="2:3" x14ac:dyDescent="0.2">
      <c r="B104" t="s">
        <v>60</v>
      </c>
      <c r="C104" t="s">
        <v>61</v>
      </c>
    </row>
    <row r="105" spans="2:3" x14ac:dyDescent="0.2">
      <c r="B105" t="s">
        <v>62</v>
      </c>
      <c r="C105" t="s">
        <v>63</v>
      </c>
    </row>
    <row r="106" spans="2:3" x14ac:dyDescent="0.2">
      <c r="B106" t="s">
        <v>64</v>
      </c>
      <c r="C106" t="s">
        <v>65</v>
      </c>
    </row>
  </sheetData>
  <sheetProtection selectLockedCells="1" selectUnlockedCells="1"/>
  <mergeCells count="9">
    <mergeCell ref="B2:C2"/>
    <mergeCell ref="B88:C88"/>
    <mergeCell ref="B45:C45"/>
    <mergeCell ref="B54:C54"/>
    <mergeCell ref="C28:C29"/>
    <mergeCell ref="C30:C31"/>
    <mergeCell ref="C32:C33"/>
    <mergeCell ref="C34:C35"/>
    <mergeCell ref="B72:E72"/>
  </mergeCells>
  <phoneticPr fontId="13"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4">
    <tabColor rgb="FFFF0000"/>
  </sheetPr>
  <dimension ref="A1:D8"/>
  <sheetViews>
    <sheetView workbookViewId="0">
      <pane ySplit="1" topLeftCell="A2" activePane="bottomLeft" state="frozen"/>
      <selection pane="bottomLeft" activeCell="E28" sqref="E28"/>
    </sheetView>
  </sheetViews>
  <sheetFormatPr defaultColWidth="9.140625" defaultRowHeight="12.75" x14ac:dyDescent="0.2"/>
  <cols>
    <col min="1" max="1" width="16.85546875" customWidth="1"/>
    <col min="2" max="2" width="30.85546875" customWidth="1"/>
    <col min="3" max="3" width="11.42578125" customWidth="1"/>
    <col min="4" max="4" width="31.140625" customWidth="1"/>
    <col min="5" max="5" width="65.7109375" bestFit="1" customWidth="1"/>
  </cols>
  <sheetData>
    <row r="1" spans="1:4" ht="69" customHeight="1" x14ac:dyDescent="0.2">
      <c r="A1" t="s">
        <v>322</v>
      </c>
      <c r="B1" t="s">
        <v>323</v>
      </c>
      <c r="D1" t="s">
        <v>346</v>
      </c>
    </row>
    <row r="2" spans="1:4" x14ac:dyDescent="0.2">
      <c r="A2" t="s">
        <v>324</v>
      </c>
      <c r="B2" t="e">
        <f ca="1" xml:space="preserve"> "v" &amp; GetVersion()</f>
        <v>#NAME?</v>
      </c>
    </row>
    <row r="4" spans="1:4" x14ac:dyDescent="0.2">
      <c r="A4" t="s">
        <v>325</v>
      </c>
      <c r="B4" t="s">
        <v>1084</v>
      </c>
    </row>
    <row r="5" spans="1:4" x14ac:dyDescent="0.2">
      <c r="A5" t="s">
        <v>326</v>
      </c>
      <c r="B5">
        <v>8</v>
      </c>
    </row>
    <row r="6" spans="1:4" x14ac:dyDescent="0.2">
      <c r="A6" t="s">
        <v>327</v>
      </c>
      <c r="B6">
        <v>0</v>
      </c>
    </row>
    <row r="7" spans="1:4" x14ac:dyDescent="0.2">
      <c r="A7" t="s">
        <v>328</v>
      </c>
      <c r="B7">
        <v>0</v>
      </c>
    </row>
    <row r="8" spans="1:4" x14ac:dyDescent="0.2">
      <c r="A8" t="s">
        <v>329</v>
      </c>
      <c r="B8">
        <v>0</v>
      </c>
    </row>
  </sheetData>
  <sheetProtection formatCells="0" formatColumns="0" formatRows="0" insertColumns="0" insertRows="0" insertHyperlinks="0" deleteColumns="0" deleteRows="0" sort="0" autoFilter="0" pivotTables="0"/>
  <phoneticPr fontId="13"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9937" r:id="rId4" name="Button 1">
              <controlPr defaultSize="0" print="0" autoFill="0" autoPict="0" macro="[0]!Generate_Concentrator_Points">
                <anchor moveWithCells="1" sizeWithCells="1">
                  <from>
                    <xdr:col>1</xdr:col>
                    <xdr:colOff>114300</xdr:colOff>
                    <xdr:row>0</xdr:row>
                    <xdr:rowOff>495300</xdr:rowOff>
                  </from>
                  <to>
                    <xdr:col>2</xdr:col>
                    <xdr:colOff>619125</xdr:colOff>
                    <xdr:row>0</xdr:row>
                    <xdr:rowOff>790575</xdr:rowOff>
                  </to>
                </anchor>
              </controlPr>
            </control>
          </mc:Choice>
        </mc:AlternateContent>
        <mc:AlternateContent xmlns:mc="http://schemas.openxmlformats.org/markup-compatibility/2006">
          <mc:Choice Requires="x14">
            <control shapeId="39938" r:id="rId5" name="Button 2">
              <controlPr defaultSize="0" print="0" autoFill="0" autoPict="0" macro="[0]!AutoFillIecIndexAddress">
                <anchor moveWithCells="1" sizeWithCells="1">
                  <from>
                    <xdr:col>1</xdr:col>
                    <xdr:colOff>133350</xdr:colOff>
                    <xdr:row>0</xdr:row>
                    <xdr:rowOff>76200</xdr:rowOff>
                  </from>
                  <to>
                    <xdr:col>2</xdr:col>
                    <xdr:colOff>628650</xdr:colOff>
                    <xdr:row>0</xdr:row>
                    <xdr:rowOff>381000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filterMode="1">
    <pageSetUpPr fitToPage="1"/>
  </sheetPr>
  <dimension ref="A1:BQ134"/>
  <sheetViews>
    <sheetView tabSelected="1" zoomScaleNormal="100" workbookViewId="0">
      <pane xSplit="11130" ySplit="2145" topLeftCell="BL1" activePane="bottomLeft"/>
      <selection activeCell="A2" sqref="A2:XFD2"/>
      <selection pane="topRight" activeCell="BL1" sqref="BL1"/>
      <selection pane="bottomLeft" activeCell="E5" sqref="E5"/>
      <selection pane="bottomRight" activeCell="BN25" sqref="BN25"/>
    </sheetView>
  </sheetViews>
  <sheetFormatPr defaultColWidth="11.42578125" defaultRowHeight="12.75" outlineLevelCol="1" x14ac:dyDescent="0.2"/>
  <cols>
    <col min="1" max="1" width="7.28515625" customWidth="1"/>
    <col min="2" max="2" width="4.85546875" customWidth="1"/>
    <col min="3" max="3" width="10.7109375" customWidth="1"/>
    <col min="4" max="4" width="15.140625" customWidth="1"/>
    <col min="5" max="5" width="14.42578125" customWidth="1"/>
    <col min="6" max="6" width="68.42578125" customWidth="1"/>
    <col min="7" max="7" width="33.7109375" customWidth="1"/>
    <col min="8" max="8" width="79.42578125" customWidth="1"/>
    <col min="9" max="9" width="16.7109375" customWidth="1"/>
    <col min="10" max="10" width="16.5703125" customWidth="1"/>
    <col min="11" max="11" width="13.7109375" customWidth="1"/>
    <col min="12" max="12" width="13.42578125" customWidth="1"/>
    <col min="13" max="13" width="12.7109375" customWidth="1"/>
    <col min="14" max="14" width="27.85546875" customWidth="1"/>
    <col min="15" max="15" width="20.42578125" customWidth="1"/>
    <col min="16" max="16" width="19.28515625" customWidth="1"/>
    <col min="17" max="17" width="18.85546875" customWidth="1"/>
    <col min="18" max="18" width="13.28515625" customWidth="1"/>
    <col min="19" max="19" width="13.5703125" customWidth="1"/>
    <col min="20" max="20" width="19.28515625" customWidth="1"/>
    <col min="21" max="21" width="27" customWidth="1"/>
    <col min="22" max="22" width="73.28515625" customWidth="1"/>
    <col min="23" max="23" width="17.7109375" customWidth="1"/>
    <col min="24" max="24" width="19.140625" customWidth="1"/>
    <col min="25" max="25" width="13.42578125" customWidth="1"/>
    <col min="26" max="26" width="12.5703125" customWidth="1"/>
    <col min="27" max="27" width="17.42578125" customWidth="1"/>
    <col min="28" max="28" width="12.28515625" customWidth="1"/>
    <col min="29" max="30" width="18.42578125" customWidth="1"/>
    <col min="31" max="31" width="11.28515625" customWidth="1"/>
    <col min="32" max="32" width="6" customWidth="1"/>
    <col min="33" max="33" width="10.7109375" customWidth="1"/>
    <col min="34" max="34" width="11.85546875" customWidth="1"/>
    <col min="35" max="35" width="10.42578125" customWidth="1"/>
    <col min="36" max="36" width="11.5703125" customWidth="1"/>
    <col min="37" max="37" width="15.42578125" customWidth="1"/>
    <col min="38" max="38" width="14.7109375" customWidth="1"/>
    <col min="39" max="39" width="16.42578125" customWidth="1"/>
    <col min="40" max="40" width="29.85546875" customWidth="1"/>
    <col min="41" max="41" width="14" customWidth="1"/>
    <col min="42" max="42" width="21.7109375" customWidth="1"/>
    <col min="43" max="43" width="16.42578125" customWidth="1"/>
    <col min="44" max="44" width="28.140625" customWidth="1"/>
    <col min="45" max="45" width="15.140625" customWidth="1"/>
    <col min="46" max="46" width="16.42578125" customWidth="1"/>
    <col min="47" max="48" width="8.7109375" customWidth="1"/>
    <col min="49" max="49" width="11.140625" customWidth="1"/>
    <col min="50" max="50" width="9.140625" customWidth="1"/>
    <col min="51" max="51" width="10.28515625" customWidth="1"/>
    <col min="52" max="52" width="10.7109375" customWidth="1"/>
    <col min="53" max="54" width="12.7109375" customWidth="1"/>
    <col min="55" max="55" width="16.28515625" customWidth="1"/>
    <col min="56" max="56" width="13.7109375" customWidth="1"/>
    <col min="57" max="58" width="13.85546875" customWidth="1"/>
    <col min="59" max="59" width="12.28515625" customWidth="1"/>
    <col min="60" max="60" width="7" customWidth="1" outlineLevel="1"/>
    <col min="61" max="61" width="10.5703125" customWidth="1" outlineLevel="1"/>
    <col min="62" max="62" width="8" customWidth="1" outlineLevel="1"/>
    <col min="63" max="63" width="13.7109375" customWidth="1" outlineLevel="1"/>
    <col min="64" max="64" width="41.42578125" customWidth="1"/>
    <col min="65" max="65" width="9.28515625" customWidth="1" outlineLevel="1"/>
    <col min="66" max="67" width="10.5703125" customWidth="1" outlineLevel="1"/>
    <col min="68" max="68" width="11" customWidth="1" outlineLevel="1"/>
    <col min="69" max="69" width="10.85546875" customWidth="1" outlineLevel="1"/>
    <col min="70" max="166" width="11.42578125" customWidth="1"/>
  </cols>
  <sheetData>
    <row r="1" spans="1:69" ht="24" customHeight="1" x14ac:dyDescent="0.2">
      <c r="C1" s="2" t="s">
        <v>0</v>
      </c>
      <c r="D1" s="2"/>
      <c r="E1" s="2"/>
      <c r="F1" s="2"/>
      <c r="G1" s="2" t="s">
        <v>170</v>
      </c>
      <c r="H1" s="2"/>
      <c r="I1" s="2"/>
      <c r="J1" s="2"/>
      <c r="K1" s="2"/>
      <c r="L1" s="2" t="s">
        <v>110</v>
      </c>
      <c r="M1" s="2"/>
      <c r="N1" s="2"/>
      <c r="O1" s="2"/>
      <c r="P1" s="2" t="s">
        <v>245</v>
      </c>
      <c r="Q1" s="2"/>
      <c r="R1" s="2"/>
      <c r="S1" s="2"/>
      <c r="T1" s="2"/>
      <c r="U1" s="2"/>
      <c r="V1" s="2"/>
      <c r="W1" s="2" t="s">
        <v>39</v>
      </c>
      <c r="X1" s="2"/>
      <c r="Y1" s="2"/>
      <c r="Z1" s="2"/>
      <c r="AA1" s="2"/>
      <c r="AB1" s="2"/>
      <c r="AC1" s="2"/>
      <c r="AD1" s="2"/>
      <c r="AE1" s="2"/>
      <c r="AF1" s="2" t="s">
        <v>33</v>
      </c>
      <c r="AG1" s="2"/>
      <c r="AH1" s="2"/>
      <c r="AI1" s="2"/>
      <c r="AJ1" s="2"/>
      <c r="AK1" s="2"/>
      <c r="AL1" s="2"/>
      <c r="AM1" s="2"/>
      <c r="AN1" s="2"/>
      <c r="AO1" s="2"/>
      <c r="AP1" s="2"/>
      <c r="AQ1" s="2"/>
      <c r="AR1" s="2"/>
      <c r="AS1" s="2"/>
      <c r="AT1" s="2"/>
      <c r="AU1" s="2"/>
      <c r="AV1" s="2"/>
      <c r="AW1" s="2"/>
      <c r="AX1" s="2" t="s">
        <v>35</v>
      </c>
      <c r="AY1" s="2"/>
      <c r="AZ1" s="2"/>
      <c r="BA1" s="2"/>
      <c r="BB1" s="2"/>
      <c r="BC1" s="2"/>
      <c r="BD1" s="2"/>
      <c r="BE1" s="2"/>
      <c r="BF1" s="2"/>
      <c r="BG1" t="s">
        <v>150</v>
      </c>
      <c r="BH1" s="2" t="s">
        <v>167</v>
      </c>
      <c r="BI1" s="2"/>
      <c r="BJ1" s="2"/>
      <c r="BK1" s="2"/>
      <c r="BL1" t="s">
        <v>168</v>
      </c>
      <c r="BM1" s="2" t="s">
        <v>169</v>
      </c>
      <c r="BN1" s="2"/>
      <c r="BO1" s="2"/>
      <c r="BP1" s="2"/>
      <c r="BQ1" s="2"/>
    </row>
    <row r="2" spans="1:69" x14ac:dyDescent="0.2">
      <c r="A2" t="s">
        <v>8</v>
      </c>
      <c r="B2" t="s">
        <v>28</v>
      </c>
      <c r="C2" t="s">
        <v>30</v>
      </c>
      <c r="D2" t="s">
        <v>31</v>
      </c>
      <c r="E2" t="s">
        <v>32</v>
      </c>
      <c r="F2" t="s">
        <v>270</v>
      </c>
      <c r="G2" t="s">
        <v>242</v>
      </c>
      <c r="H2" t="s">
        <v>243</v>
      </c>
      <c r="I2" t="s">
        <v>244</v>
      </c>
      <c r="J2" t="s">
        <v>370</v>
      </c>
      <c r="K2" t="s">
        <v>193</v>
      </c>
      <c r="L2" t="s">
        <v>227</v>
      </c>
      <c r="M2" t="s">
        <v>80</v>
      </c>
      <c r="N2" t="s">
        <v>111</v>
      </c>
      <c r="O2" t="s">
        <v>138</v>
      </c>
      <c r="P2" t="s">
        <v>246</v>
      </c>
      <c r="Q2" t="s">
        <v>247</v>
      </c>
      <c r="R2" t="s">
        <v>248</v>
      </c>
      <c r="S2" t="s">
        <v>249</v>
      </c>
      <c r="T2" t="s">
        <v>43</v>
      </c>
      <c r="U2" t="s">
        <v>1</v>
      </c>
      <c r="V2" t="s">
        <v>44</v>
      </c>
      <c r="W2" t="s">
        <v>266</v>
      </c>
      <c r="X2" t="s">
        <v>267</v>
      </c>
      <c r="Y2" t="s">
        <v>268</v>
      </c>
      <c r="Z2" t="s">
        <v>269</v>
      </c>
      <c r="AA2" t="s">
        <v>194</v>
      </c>
      <c r="AB2" t="s">
        <v>47</v>
      </c>
      <c r="AC2" t="s">
        <v>188</v>
      </c>
      <c r="AD2" t="s">
        <v>189</v>
      </c>
      <c r="AE2" t="s">
        <v>190</v>
      </c>
      <c r="AF2" t="s">
        <v>2</v>
      </c>
      <c r="AG2" t="s">
        <v>174</v>
      </c>
      <c r="AH2" t="s">
        <v>175</v>
      </c>
      <c r="AI2" t="s">
        <v>176</v>
      </c>
      <c r="AJ2" t="s">
        <v>177</v>
      </c>
      <c r="AK2" t="s">
        <v>178</v>
      </c>
      <c r="AL2" t="s">
        <v>179</v>
      </c>
      <c r="AM2" t="s">
        <v>180</v>
      </c>
      <c r="AN2" t="s">
        <v>181</v>
      </c>
      <c r="AO2" t="s">
        <v>182</v>
      </c>
      <c r="AP2" t="s">
        <v>183</v>
      </c>
      <c r="AQ2" t="s">
        <v>184</v>
      </c>
      <c r="AR2" t="s">
        <v>185</v>
      </c>
      <c r="AS2" t="s">
        <v>186</v>
      </c>
      <c r="AT2" t="s">
        <v>187</v>
      </c>
      <c r="AU2" t="s">
        <v>3</v>
      </c>
      <c r="AV2" t="s">
        <v>43</v>
      </c>
      <c r="AW2" t="s">
        <v>70</v>
      </c>
      <c r="AX2" t="s">
        <v>2</v>
      </c>
      <c r="AY2" t="s">
        <v>50</v>
      </c>
      <c r="AZ2" t="s">
        <v>51</v>
      </c>
      <c r="BA2" t="s">
        <v>194</v>
      </c>
      <c r="BB2" t="s">
        <v>47</v>
      </c>
      <c r="BC2" t="s">
        <v>188</v>
      </c>
      <c r="BD2" t="s">
        <v>189</v>
      </c>
      <c r="BE2" t="s">
        <v>190</v>
      </c>
      <c r="BF2" t="s">
        <v>70</v>
      </c>
      <c r="BG2" t="s">
        <v>151</v>
      </c>
      <c r="BH2" t="s">
        <v>112</v>
      </c>
      <c r="BI2" t="s">
        <v>114</v>
      </c>
      <c r="BJ2" t="s">
        <v>71</v>
      </c>
      <c r="BK2" t="s">
        <v>148</v>
      </c>
      <c r="BL2" t="s">
        <v>78</v>
      </c>
      <c r="BM2" t="s">
        <v>66</v>
      </c>
      <c r="BN2" t="s">
        <v>67</v>
      </c>
      <c r="BO2" t="s">
        <v>68</v>
      </c>
      <c r="BP2" t="s">
        <v>191</v>
      </c>
      <c r="BQ2" t="s">
        <v>69</v>
      </c>
    </row>
    <row r="3" spans="1:69" x14ac:dyDescent="0.2">
      <c r="B3" t="s">
        <v>4</v>
      </c>
    </row>
    <row r="4" spans="1:69" x14ac:dyDescent="0.2">
      <c r="B4" t="s">
        <v>4</v>
      </c>
    </row>
    <row r="5" spans="1:69" x14ac:dyDescent="0.2">
      <c r="A5" t="s">
        <v>384</v>
      </c>
      <c r="B5" t="s">
        <v>4</v>
      </c>
      <c r="C5" t="s">
        <v>386</v>
      </c>
      <c r="F5" t="s">
        <v>396</v>
      </c>
    </row>
    <row r="6" spans="1:69" hidden="1" x14ac:dyDescent="0.2">
      <c r="A6" t="s">
        <v>397</v>
      </c>
      <c r="B6" t="s">
        <v>5</v>
      </c>
      <c r="C6" t="s">
        <v>398</v>
      </c>
      <c r="D6" t="s">
        <v>398</v>
      </c>
      <c r="E6" t="s">
        <v>1209</v>
      </c>
      <c r="F6" t="s">
        <v>400</v>
      </c>
      <c r="G6" t="s">
        <v>401</v>
      </c>
      <c r="H6" t="s">
        <v>402</v>
      </c>
      <c r="I6" t="s">
        <v>387</v>
      </c>
      <c r="K6" t="s">
        <v>37</v>
      </c>
      <c r="L6" t="s">
        <v>120</v>
      </c>
      <c r="M6" t="s">
        <v>81</v>
      </c>
      <c r="N6" t="s">
        <v>144</v>
      </c>
      <c r="O6" t="str">
        <f ca="1">VLOOKUP($N6,INDIRECT(VLOOKUP($M6,'A-Validation Data list'!$D$1:$F$8,3,0)),2,FALSE)</f>
        <v>MODBUS:MEMBLOCK03</v>
      </c>
      <c r="P6" t="s">
        <v>403</v>
      </c>
      <c r="Q6" t="s">
        <v>404</v>
      </c>
      <c r="T6" t="s">
        <v>405</v>
      </c>
      <c r="U6" t="s">
        <v>350</v>
      </c>
      <c r="V6" t="str">
        <f t="shared" ref="V6:V14" si="0">F6&amp;": "&amp;P6&amp;" / "&amp;Q6</f>
        <v>Washing Maching Status: Out of service / In service</v>
      </c>
      <c r="BH6">
        <v>1</v>
      </c>
      <c r="BI6">
        <v>0</v>
      </c>
      <c r="BJ6">
        <v>8</v>
      </c>
      <c r="BL6" t="s">
        <v>1368</v>
      </c>
    </row>
    <row r="7" spans="1:69" hidden="1" x14ac:dyDescent="0.2">
      <c r="A7" t="s">
        <v>397</v>
      </c>
      <c r="B7" t="s">
        <v>5</v>
      </c>
      <c r="C7" t="s">
        <v>398</v>
      </c>
      <c r="D7" t="s">
        <v>398</v>
      </c>
      <c r="E7" t="s">
        <v>1209</v>
      </c>
      <c r="F7" t="s">
        <v>406</v>
      </c>
      <c r="G7" t="s">
        <v>407</v>
      </c>
      <c r="H7" t="s">
        <v>408</v>
      </c>
      <c r="I7" t="s">
        <v>387</v>
      </c>
      <c r="K7" t="s">
        <v>37</v>
      </c>
      <c r="L7" t="s">
        <v>120</v>
      </c>
      <c r="M7" t="s">
        <v>81</v>
      </c>
      <c r="N7" t="s">
        <v>144</v>
      </c>
      <c r="O7" t="str">
        <f ca="1">VLOOKUP($N7,INDIRECT(VLOOKUP($M7,'A-Validation Data list'!$D$1:$F$8,3,0)),2,FALSE)</f>
        <v>MODBUS:MEMBLOCK03</v>
      </c>
      <c r="P7" t="s">
        <v>409</v>
      </c>
      <c r="Q7" t="s">
        <v>410</v>
      </c>
      <c r="T7" t="str">
        <f t="shared" ref="T7:T14" si="1">P7</f>
        <v>Auto</v>
      </c>
      <c r="U7" t="s">
        <v>350</v>
      </c>
      <c r="V7" t="str">
        <f t="shared" si="0"/>
        <v>WM Mode: Auto / Manual</v>
      </c>
      <c r="BH7">
        <v>1</v>
      </c>
      <c r="BI7">
        <v>0</v>
      </c>
      <c r="BJ7">
        <v>9</v>
      </c>
      <c r="BL7" t="s">
        <v>1369</v>
      </c>
    </row>
    <row r="8" spans="1:69" hidden="1" x14ac:dyDescent="0.2">
      <c r="A8" t="s">
        <v>397</v>
      </c>
      <c r="B8" t="s">
        <v>5</v>
      </c>
      <c r="C8" t="s">
        <v>398</v>
      </c>
      <c r="D8" t="s">
        <v>398</v>
      </c>
      <c r="E8" t="s">
        <v>1209</v>
      </c>
      <c r="F8" t="s">
        <v>411</v>
      </c>
      <c r="G8" t="s">
        <v>412</v>
      </c>
      <c r="H8" t="s">
        <v>413</v>
      </c>
      <c r="I8" t="s">
        <v>387</v>
      </c>
      <c r="K8" t="s">
        <v>37</v>
      </c>
      <c r="L8" t="s">
        <v>120</v>
      </c>
      <c r="M8" t="s">
        <v>81</v>
      </c>
      <c r="N8" t="s">
        <v>144</v>
      </c>
      <c r="O8" t="str">
        <f ca="1">VLOOKUP($N8,INDIRECT(VLOOKUP($M8,'A-Validation Data list'!$D$1:$F$8,3,0)),2,FALSE)</f>
        <v>MODBUS:MEMBLOCK03</v>
      </c>
      <c r="P8" t="s">
        <v>414</v>
      </c>
      <c r="Q8" t="s">
        <v>415</v>
      </c>
      <c r="T8" t="str">
        <f t="shared" si="1"/>
        <v>Off</v>
      </c>
      <c r="U8" t="s">
        <v>350</v>
      </c>
      <c r="V8" t="str">
        <f t="shared" si="0"/>
        <v>Manual cancellation status: Off / On</v>
      </c>
      <c r="BH8">
        <v>1</v>
      </c>
      <c r="BI8">
        <v>0</v>
      </c>
      <c r="BJ8">
        <v>10</v>
      </c>
      <c r="BL8" t="s">
        <v>803</v>
      </c>
    </row>
    <row r="9" spans="1:69" hidden="1" x14ac:dyDescent="0.2">
      <c r="A9" t="s">
        <v>397</v>
      </c>
      <c r="B9" t="s">
        <v>5</v>
      </c>
      <c r="C9" t="s">
        <v>398</v>
      </c>
      <c r="D9" t="s">
        <v>398</v>
      </c>
      <c r="E9" t="s">
        <v>1209</v>
      </c>
      <c r="F9" t="s">
        <v>416</v>
      </c>
      <c r="G9" t="s">
        <v>416</v>
      </c>
      <c r="H9" t="s">
        <v>417</v>
      </c>
      <c r="I9" t="s">
        <v>371</v>
      </c>
      <c r="K9" t="s">
        <v>37</v>
      </c>
      <c r="L9" t="s">
        <v>120</v>
      </c>
      <c r="M9" t="s">
        <v>81</v>
      </c>
      <c r="N9" t="s">
        <v>144</v>
      </c>
      <c r="O9" t="str">
        <f ca="1">VLOOKUP($N9,INDIRECT(VLOOKUP($M9,'A-Validation Data list'!$D$1:$F$8,3,0)),2,FALSE)</f>
        <v>MODBUS:MEMBLOCK03</v>
      </c>
      <c r="P9" t="s">
        <v>414</v>
      </c>
      <c r="Q9" t="s">
        <v>418</v>
      </c>
      <c r="T9" t="str">
        <f t="shared" si="1"/>
        <v>Off</v>
      </c>
      <c r="U9" t="s">
        <v>349</v>
      </c>
      <c r="V9" t="str">
        <f t="shared" si="0"/>
        <v>Main Power Supply Status: Off / Powered</v>
      </c>
      <c r="BH9">
        <v>1</v>
      </c>
      <c r="BI9">
        <v>0</v>
      </c>
      <c r="BJ9">
        <v>11</v>
      </c>
      <c r="BL9" t="s">
        <v>804</v>
      </c>
    </row>
    <row r="10" spans="1:69" hidden="1" x14ac:dyDescent="0.2">
      <c r="A10" t="s">
        <v>397</v>
      </c>
      <c r="B10" t="s">
        <v>5</v>
      </c>
      <c r="C10" t="s">
        <v>398</v>
      </c>
      <c r="D10" t="s">
        <v>398</v>
      </c>
      <c r="E10" t="s">
        <v>1209</v>
      </c>
      <c r="F10" t="s">
        <v>419</v>
      </c>
      <c r="G10" t="s">
        <v>420</v>
      </c>
      <c r="H10" t="s">
        <v>421</v>
      </c>
      <c r="I10" t="s">
        <v>387</v>
      </c>
      <c r="K10" t="s">
        <v>37</v>
      </c>
      <c r="L10" t="s">
        <v>120</v>
      </c>
      <c r="M10" t="s">
        <v>81</v>
      </c>
      <c r="N10" t="s">
        <v>144</v>
      </c>
      <c r="O10" t="str">
        <f ca="1">VLOOKUP($N10,INDIRECT(VLOOKUP($M10,'A-Validation Data list'!$D$1:$F$8,3,0)),2,FALSE)</f>
        <v>MODBUS:MEMBLOCK03</v>
      </c>
      <c r="P10" t="s">
        <v>414</v>
      </c>
      <c r="Q10" t="s">
        <v>422</v>
      </c>
      <c r="T10" t="str">
        <f t="shared" si="1"/>
        <v>Off</v>
      </c>
      <c r="U10" t="s">
        <v>350</v>
      </c>
      <c r="V10" t="str">
        <f t="shared" si="0"/>
        <v>Rapid wash status: Off / In progress</v>
      </c>
      <c r="BH10">
        <v>1</v>
      </c>
      <c r="BI10">
        <v>0</v>
      </c>
      <c r="BJ10">
        <v>12</v>
      </c>
      <c r="BL10" t="s">
        <v>805</v>
      </c>
    </row>
    <row r="11" spans="1:69" hidden="1" x14ac:dyDescent="0.2">
      <c r="A11" t="s">
        <v>397</v>
      </c>
      <c r="B11" t="s">
        <v>5</v>
      </c>
      <c r="C11" t="s">
        <v>398</v>
      </c>
      <c r="D11" t="s">
        <v>398</v>
      </c>
      <c r="E11" t="s">
        <v>1209</v>
      </c>
      <c r="F11" t="s">
        <v>423</v>
      </c>
      <c r="G11" t="s">
        <v>424</v>
      </c>
      <c r="H11" t="s">
        <v>425</v>
      </c>
      <c r="I11" t="s">
        <v>387</v>
      </c>
      <c r="K11" t="s">
        <v>37</v>
      </c>
      <c r="L11" t="s">
        <v>120</v>
      </c>
      <c r="M11" t="s">
        <v>81</v>
      </c>
      <c r="N11" t="s">
        <v>144</v>
      </c>
      <c r="O11" t="str">
        <f ca="1">VLOOKUP($N11,INDIRECT(VLOOKUP($M11,'A-Validation Data list'!$D$1:$F$8,3,0)),2,FALSE)</f>
        <v>MODBUS:MEMBLOCK03</v>
      </c>
      <c r="P11" t="s">
        <v>414</v>
      </c>
      <c r="Q11" t="s">
        <v>422</v>
      </c>
      <c r="T11" t="str">
        <f t="shared" si="1"/>
        <v>Off</v>
      </c>
      <c r="U11" t="s">
        <v>350</v>
      </c>
      <c r="V11" t="str">
        <f t="shared" si="0"/>
        <v>Full Wash status : Off / In progress</v>
      </c>
      <c r="BH11">
        <v>1</v>
      </c>
      <c r="BI11">
        <v>0</v>
      </c>
      <c r="BJ11">
        <v>13</v>
      </c>
      <c r="BL11" t="s">
        <v>806</v>
      </c>
    </row>
    <row r="12" spans="1:69" hidden="1" x14ac:dyDescent="0.2">
      <c r="A12" t="s">
        <v>397</v>
      </c>
      <c r="B12" t="s">
        <v>5</v>
      </c>
      <c r="C12" t="s">
        <v>398</v>
      </c>
      <c r="D12" t="s">
        <v>398</v>
      </c>
      <c r="E12" t="s">
        <v>1209</v>
      </c>
      <c r="F12" t="s">
        <v>426</v>
      </c>
      <c r="G12" t="s">
        <v>427</v>
      </c>
      <c r="H12" t="s">
        <v>428</v>
      </c>
      <c r="I12" t="s">
        <v>371</v>
      </c>
      <c r="K12" t="s">
        <v>37</v>
      </c>
      <c r="L12" t="s">
        <v>120</v>
      </c>
      <c r="M12" t="s">
        <v>81</v>
      </c>
      <c r="N12" t="s">
        <v>144</v>
      </c>
      <c r="O12" t="str">
        <f ca="1">VLOOKUP($N12,INDIRECT(VLOOKUP($M12,'A-Validation Data list'!$D$1:$F$8,3,0)),2,FALSE)</f>
        <v>MODBUS:MEMBLOCK03</v>
      </c>
      <c r="P12" t="s">
        <v>367</v>
      </c>
      <c r="Q12" t="s">
        <v>429</v>
      </c>
      <c r="T12" t="str">
        <f t="shared" si="1"/>
        <v>Normal</v>
      </c>
      <c r="U12" t="s">
        <v>430</v>
      </c>
      <c r="V12" t="str">
        <f t="shared" si="0"/>
        <v>Rapid wash overtime Alarm status: Normal / Alarm</v>
      </c>
      <c r="BH12">
        <v>1</v>
      </c>
      <c r="BI12">
        <v>0</v>
      </c>
      <c r="BJ12">
        <v>14</v>
      </c>
      <c r="BL12" t="s">
        <v>808</v>
      </c>
    </row>
    <row r="13" spans="1:69" hidden="1" x14ac:dyDescent="0.2">
      <c r="A13" t="s">
        <v>397</v>
      </c>
      <c r="B13" t="s">
        <v>5</v>
      </c>
      <c r="C13" t="s">
        <v>398</v>
      </c>
      <c r="D13" t="s">
        <v>398</v>
      </c>
      <c r="E13" t="s">
        <v>1209</v>
      </c>
      <c r="F13" t="s">
        <v>431</v>
      </c>
      <c r="G13" t="s">
        <v>432</v>
      </c>
      <c r="H13" t="s">
        <v>433</v>
      </c>
      <c r="I13" t="s">
        <v>371</v>
      </c>
      <c r="K13" t="s">
        <v>37</v>
      </c>
      <c r="L13" t="s">
        <v>120</v>
      </c>
      <c r="M13" t="s">
        <v>81</v>
      </c>
      <c r="N13" t="s">
        <v>144</v>
      </c>
      <c r="O13" t="str">
        <f ca="1">VLOOKUP($N13,INDIRECT(VLOOKUP($M13,'A-Validation Data list'!$D$1:$F$8,3,0)),2,FALSE)</f>
        <v>MODBUS:MEMBLOCK03</v>
      </c>
      <c r="P13" t="s">
        <v>367</v>
      </c>
      <c r="Q13" t="s">
        <v>429</v>
      </c>
      <c r="T13" t="str">
        <f t="shared" si="1"/>
        <v>Normal</v>
      </c>
      <c r="U13" t="s">
        <v>430</v>
      </c>
      <c r="V13" t="str">
        <f t="shared" si="0"/>
        <v>Full Wash overtime Alarm status : Normal / Alarm</v>
      </c>
      <c r="BH13">
        <v>1</v>
      </c>
      <c r="BI13">
        <v>0</v>
      </c>
      <c r="BJ13">
        <v>15</v>
      </c>
      <c r="BL13" t="s">
        <v>807</v>
      </c>
    </row>
    <row r="14" spans="1:69" hidden="1" x14ac:dyDescent="0.2">
      <c r="A14" t="s">
        <v>397</v>
      </c>
      <c r="B14" t="s">
        <v>5</v>
      </c>
      <c r="C14" t="s">
        <v>398</v>
      </c>
      <c r="D14" t="s">
        <v>398</v>
      </c>
      <c r="E14" t="s">
        <v>1209</v>
      </c>
      <c r="F14" t="s">
        <v>434</v>
      </c>
      <c r="G14" t="s">
        <v>434</v>
      </c>
      <c r="H14" t="s">
        <v>435</v>
      </c>
      <c r="I14" t="s">
        <v>371</v>
      </c>
      <c r="K14" t="s">
        <v>37</v>
      </c>
      <c r="L14" t="s">
        <v>120</v>
      </c>
      <c r="M14" t="s">
        <v>81</v>
      </c>
      <c r="N14" t="s">
        <v>144</v>
      </c>
      <c r="O14" t="str">
        <f ca="1">VLOOKUP($N14,INDIRECT(VLOOKUP($M14,'A-Validation Data list'!$D$1:$F$8,3,0)),2,FALSE)</f>
        <v>MODBUS:MEMBLOCK03</v>
      </c>
      <c r="P14" t="s">
        <v>367</v>
      </c>
      <c r="Q14" t="s">
        <v>429</v>
      </c>
      <c r="T14" t="str">
        <f t="shared" si="1"/>
        <v>Normal</v>
      </c>
      <c r="U14" t="s">
        <v>349</v>
      </c>
      <c r="V14" t="str">
        <f t="shared" si="0"/>
        <v>Compressed air alarm: Normal / Alarm</v>
      </c>
      <c r="BH14">
        <v>1</v>
      </c>
      <c r="BI14">
        <v>0</v>
      </c>
      <c r="BJ14">
        <v>0</v>
      </c>
      <c r="BL14" t="s">
        <v>809</v>
      </c>
    </row>
    <row r="15" spans="1:69" hidden="1" x14ac:dyDescent="0.2">
      <c r="A15" t="s">
        <v>397</v>
      </c>
      <c r="B15" t="s">
        <v>5</v>
      </c>
      <c r="C15" t="s">
        <v>398</v>
      </c>
      <c r="D15" t="s">
        <v>398</v>
      </c>
      <c r="E15" t="s">
        <v>1209</v>
      </c>
      <c r="F15" t="s">
        <v>436</v>
      </c>
      <c r="G15" t="s">
        <v>436</v>
      </c>
      <c r="H15" t="s">
        <v>436</v>
      </c>
      <c r="I15" t="s">
        <v>387</v>
      </c>
      <c r="K15" t="s">
        <v>34</v>
      </c>
      <c r="L15" t="s">
        <v>120</v>
      </c>
      <c r="M15" t="s">
        <v>81</v>
      </c>
      <c r="N15" t="s">
        <v>144</v>
      </c>
      <c r="O15" t="str">
        <f ca="1">VLOOKUP($N15,INDIRECT(VLOOKUP($M15,'A-Validation Data list'!$D$1:$F$8,3,0)),2,FALSE)</f>
        <v>MODBUS:MEMBLOCK03</v>
      </c>
      <c r="AF15" t="s">
        <v>707</v>
      </c>
      <c r="AG15">
        <v>0</v>
      </c>
      <c r="AH15">
        <v>4294967296</v>
      </c>
      <c r="BH15">
        <v>32</v>
      </c>
      <c r="BI15" t="s">
        <v>375</v>
      </c>
      <c r="BJ15">
        <v>0</v>
      </c>
      <c r="BL15" t="s">
        <v>1370</v>
      </c>
    </row>
    <row r="16" spans="1:69" hidden="1" x14ac:dyDescent="0.2">
      <c r="A16" t="s">
        <v>397</v>
      </c>
      <c r="B16" t="s">
        <v>5</v>
      </c>
      <c r="C16" t="s">
        <v>398</v>
      </c>
      <c r="D16" t="s">
        <v>398</v>
      </c>
      <c r="E16" t="s">
        <v>1209</v>
      </c>
      <c r="F16" t="s">
        <v>437</v>
      </c>
      <c r="G16" t="s">
        <v>437</v>
      </c>
      <c r="H16" t="s">
        <v>437</v>
      </c>
      <c r="I16" t="s">
        <v>387</v>
      </c>
      <c r="K16" t="s">
        <v>34</v>
      </c>
      <c r="L16" t="s">
        <v>120</v>
      </c>
      <c r="M16" t="s">
        <v>81</v>
      </c>
      <c r="N16" t="s">
        <v>144</v>
      </c>
      <c r="O16" t="str">
        <f ca="1">VLOOKUP($N16,INDIRECT(VLOOKUP($M16,'A-Validation Data list'!$D$1:$F$8,3,0)),2,FALSE)</f>
        <v>MODBUS:MEMBLOCK03</v>
      </c>
      <c r="AF16" t="s">
        <v>707</v>
      </c>
      <c r="AG16">
        <v>0</v>
      </c>
      <c r="AH16">
        <v>4294967296</v>
      </c>
      <c r="BH16">
        <v>32</v>
      </c>
      <c r="BI16" t="s">
        <v>377</v>
      </c>
      <c r="BJ16">
        <v>0</v>
      </c>
      <c r="BL16" t="s">
        <v>1371</v>
      </c>
    </row>
    <row r="17" spans="1:64" hidden="1" x14ac:dyDescent="0.2">
      <c r="A17" t="s">
        <v>397</v>
      </c>
      <c r="B17" t="s">
        <v>5</v>
      </c>
      <c r="C17" t="s">
        <v>398</v>
      </c>
      <c r="D17" t="s">
        <v>398</v>
      </c>
      <c r="E17" t="s">
        <v>1209</v>
      </c>
      <c r="F17" t="s">
        <v>438</v>
      </c>
      <c r="G17" t="s">
        <v>438</v>
      </c>
      <c r="H17" t="s">
        <v>438</v>
      </c>
      <c r="I17" t="s">
        <v>371</v>
      </c>
      <c r="K17" t="s">
        <v>37</v>
      </c>
      <c r="L17" t="s">
        <v>120</v>
      </c>
      <c r="M17" t="s">
        <v>81</v>
      </c>
      <c r="N17" t="s">
        <v>144</v>
      </c>
      <c r="O17" t="str">
        <f ca="1">VLOOKUP($N17,INDIRECT(VLOOKUP($M17,'A-Validation Data list'!$D$1:$F$8,3,0)),2,FALSE)</f>
        <v>MODBUS:MEMBLOCK03</v>
      </c>
      <c r="P17" t="s">
        <v>367</v>
      </c>
      <c r="Q17" t="s">
        <v>429</v>
      </c>
      <c r="T17" t="str">
        <f t="shared" ref="T17:T29" si="2">P17</f>
        <v>Normal</v>
      </c>
      <c r="U17" t="s">
        <v>349</v>
      </c>
      <c r="V17" t="str">
        <f t="shared" ref="V17:V29" si="3">F17&amp;": "&amp;P17&amp;" / "&amp;Q17</f>
        <v>Recycled water Tank Very low level status: Normal / Alarm</v>
      </c>
      <c r="BH17">
        <v>1</v>
      </c>
      <c r="BI17">
        <v>0</v>
      </c>
      <c r="BJ17">
        <v>1</v>
      </c>
      <c r="BL17" t="s">
        <v>810</v>
      </c>
    </row>
    <row r="18" spans="1:64" hidden="1" x14ac:dyDescent="0.2">
      <c r="A18" t="s">
        <v>397</v>
      </c>
      <c r="B18" t="s">
        <v>5</v>
      </c>
      <c r="C18" t="s">
        <v>398</v>
      </c>
      <c r="D18" t="s">
        <v>398</v>
      </c>
      <c r="E18" t="s">
        <v>1209</v>
      </c>
      <c r="F18" t="s">
        <v>439</v>
      </c>
      <c r="G18" t="s">
        <v>439</v>
      </c>
      <c r="H18" t="s">
        <v>439</v>
      </c>
      <c r="I18" t="s">
        <v>371</v>
      </c>
      <c r="K18" t="s">
        <v>37</v>
      </c>
      <c r="L18" t="s">
        <v>120</v>
      </c>
      <c r="M18" t="s">
        <v>81</v>
      </c>
      <c r="N18" t="s">
        <v>144</v>
      </c>
      <c r="O18" t="str">
        <f ca="1">VLOOKUP($N18,INDIRECT(VLOOKUP($M18,'A-Validation Data list'!$D$1:$F$8,3,0)),2,FALSE)</f>
        <v>MODBUS:MEMBLOCK03</v>
      </c>
      <c r="P18" t="s">
        <v>367</v>
      </c>
      <c r="Q18" t="s">
        <v>429</v>
      </c>
      <c r="T18" t="str">
        <f t="shared" si="2"/>
        <v>Normal</v>
      </c>
      <c r="U18" t="s">
        <v>349</v>
      </c>
      <c r="V18" t="str">
        <f t="shared" si="3"/>
        <v>Softened water Tank Very low level status: Normal / Alarm</v>
      </c>
      <c r="BH18">
        <v>1</v>
      </c>
      <c r="BI18">
        <v>0</v>
      </c>
      <c r="BJ18">
        <v>2</v>
      </c>
      <c r="BL18" t="s">
        <v>812</v>
      </c>
    </row>
    <row r="19" spans="1:64" hidden="1" x14ac:dyDescent="0.2">
      <c r="A19" t="s">
        <v>397</v>
      </c>
      <c r="B19" t="s">
        <v>5</v>
      </c>
      <c r="C19" t="s">
        <v>398</v>
      </c>
      <c r="D19" t="s">
        <v>398</v>
      </c>
      <c r="E19" t="s">
        <v>1209</v>
      </c>
      <c r="F19" t="s">
        <v>440</v>
      </c>
      <c r="G19" t="s">
        <v>440</v>
      </c>
      <c r="H19" t="s">
        <v>440</v>
      </c>
      <c r="I19" t="s">
        <v>371</v>
      </c>
      <c r="K19" t="s">
        <v>37</v>
      </c>
      <c r="L19" t="s">
        <v>120</v>
      </c>
      <c r="M19" t="s">
        <v>81</v>
      </c>
      <c r="N19" t="s">
        <v>144</v>
      </c>
      <c r="O19" t="str">
        <f ca="1">VLOOKUP($N19,INDIRECT(VLOOKUP($M19,'A-Validation Data list'!$D$1:$F$8,3,0)),2,FALSE)</f>
        <v>MODBUS:MEMBLOCK03</v>
      </c>
      <c r="P19" t="s">
        <v>367</v>
      </c>
      <c r="Q19" t="s">
        <v>429</v>
      </c>
      <c r="T19" t="str">
        <f t="shared" si="2"/>
        <v>Normal</v>
      </c>
      <c r="U19" t="s">
        <v>349</v>
      </c>
      <c r="V19" t="str">
        <f t="shared" si="3"/>
        <v>Fresh water Tank Very low level status: Normal / Alarm</v>
      </c>
      <c r="BH19">
        <v>1</v>
      </c>
      <c r="BI19">
        <v>0</v>
      </c>
      <c r="BJ19">
        <v>3</v>
      </c>
      <c r="BL19" t="s">
        <v>811</v>
      </c>
    </row>
    <row r="20" spans="1:64" hidden="1" x14ac:dyDescent="0.2">
      <c r="A20" t="s">
        <v>397</v>
      </c>
      <c r="B20" t="s">
        <v>5</v>
      </c>
      <c r="C20" t="s">
        <v>398</v>
      </c>
      <c r="D20" t="s">
        <v>398</v>
      </c>
      <c r="E20" t="s">
        <v>1209</v>
      </c>
      <c r="F20" t="s">
        <v>441</v>
      </c>
      <c r="G20" t="s">
        <v>441</v>
      </c>
      <c r="H20" t="s">
        <v>442</v>
      </c>
      <c r="I20" t="s">
        <v>371</v>
      </c>
      <c r="K20" t="s">
        <v>37</v>
      </c>
      <c r="L20" t="s">
        <v>120</v>
      </c>
      <c r="M20" t="s">
        <v>81</v>
      </c>
      <c r="N20" t="s">
        <v>144</v>
      </c>
      <c r="O20" t="str">
        <f ca="1">VLOOKUP($N20,INDIRECT(VLOOKUP($M20,'A-Validation Data list'!$D$1:$F$8,3,0)),2,FALSE)</f>
        <v>MODBUS:MEMBLOCK03</v>
      </c>
      <c r="P20" t="s">
        <v>367</v>
      </c>
      <c r="Q20" t="s">
        <v>429</v>
      </c>
      <c r="T20" t="str">
        <f t="shared" si="2"/>
        <v>Normal</v>
      </c>
      <c r="U20" t="s">
        <v>349</v>
      </c>
      <c r="V20" t="str">
        <f t="shared" si="3"/>
        <v>Temperature Plant Room Alarm status: Normal / Alarm</v>
      </c>
      <c r="BH20">
        <v>1</v>
      </c>
      <c r="BI20">
        <v>0</v>
      </c>
      <c r="BJ20">
        <v>4</v>
      </c>
      <c r="BL20" t="s">
        <v>813</v>
      </c>
    </row>
    <row r="21" spans="1:64" hidden="1" x14ac:dyDescent="0.2">
      <c r="A21" t="s">
        <v>397</v>
      </c>
      <c r="B21" t="s">
        <v>5</v>
      </c>
      <c r="C21" t="s">
        <v>398</v>
      </c>
      <c r="D21" t="s">
        <v>398</v>
      </c>
      <c r="E21" t="s">
        <v>1209</v>
      </c>
      <c r="F21" t="s">
        <v>443</v>
      </c>
      <c r="G21" t="s">
        <v>443</v>
      </c>
      <c r="H21" t="s">
        <v>444</v>
      </c>
      <c r="I21" t="s">
        <v>371</v>
      </c>
      <c r="K21" t="s">
        <v>37</v>
      </c>
      <c r="L21" t="s">
        <v>120</v>
      </c>
      <c r="M21" t="s">
        <v>81</v>
      </c>
      <c r="N21" t="s">
        <v>144</v>
      </c>
      <c r="O21" t="str">
        <f ca="1">VLOOKUP($N21,INDIRECT(VLOOKUP($M21,'A-Validation Data list'!$D$1:$F$8,3,0)),2,FALSE)</f>
        <v>MODBUS:MEMBLOCK03</v>
      </c>
      <c r="P21" t="s">
        <v>367</v>
      </c>
      <c r="Q21" t="s">
        <v>429</v>
      </c>
      <c r="T21" t="str">
        <f t="shared" si="2"/>
        <v>Normal</v>
      </c>
      <c r="U21" t="s">
        <v>349</v>
      </c>
      <c r="V21" t="str">
        <f t="shared" si="3"/>
        <v>Temperature Wash bay Alarm status: Normal / Alarm</v>
      </c>
      <c r="BH21">
        <v>1</v>
      </c>
      <c r="BI21">
        <v>0</v>
      </c>
      <c r="BJ21">
        <v>5</v>
      </c>
      <c r="BL21" t="s">
        <v>814</v>
      </c>
    </row>
    <row r="22" spans="1:64" hidden="1" x14ac:dyDescent="0.2">
      <c r="A22" t="s">
        <v>397</v>
      </c>
      <c r="B22" t="s">
        <v>5</v>
      </c>
      <c r="C22" t="s">
        <v>398</v>
      </c>
      <c r="D22" t="s">
        <v>398</v>
      </c>
      <c r="E22" t="s">
        <v>1209</v>
      </c>
      <c r="F22" t="s">
        <v>445</v>
      </c>
      <c r="G22" t="s">
        <v>445</v>
      </c>
      <c r="H22" t="s">
        <v>446</v>
      </c>
      <c r="I22" t="s">
        <v>387</v>
      </c>
      <c r="K22" t="s">
        <v>37</v>
      </c>
      <c r="L22" t="s">
        <v>120</v>
      </c>
      <c r="M22" t="s">
        <v>81</v>
      </c>
      <c r="N22" t="s">
        <v>144</v>
      </c>
      <c r="O22" t="str">
        <f ca="1">VLOOKUP($N22,INDIRECT(VLOOKUP($M22,'A-Validation Data list'!$D$1:$F$8,3,0)),2,FALSE)</f>
        <v>MODBUS:MEMBLOCK03</v>
      </c>
      <c r="P22" t="s">
        <v>447</v>
      </c>
      <c r="Q22" t="s">
        <v>448</v>
      </c>
      <c r="T22" t="str">
        <f t="shared" si="2"/>
        <v>No tram</v>
      </c>
      <c r="U22" t="s">
        <v>350</v>
      </c>
      <c r="V22" t="str">
        <f t="shared" si="3"/>
        <v>Detection barrier 1 Status: No tram / Tram</v>
      </c>
      <c r="BH22">
        <v>1</v>
      </c>
      <c r="BI22">
        <v>0</v>
      </c>
      <c r="BJ22">
        <v>6</v>
      </c>
      <c r="BL22" t="s">
        <v>815</v>
      </c>
    </row>
    <row r="23" spans="1:64" hidden="1" x14ac:dyDescent="0.2">
      <c r="A23" t="s">
        <v>397</v>
      </c>
      <c r="B23" t="s">
        <v>5</v>
      </c>
      <c r="C23" t="s">
        <v>398</v>
      </c>
      <c r="D23" t="s">
        <v>398</v>
      </c>
      <c r="E23" t="s">
        <v>1209</v>
      </c>
      <c r="F23" t="s">
        <v>449</v>
      </c>
      <c r="G23" t="s">
        <v>449</v>
      </c>
      <c r="H23" t="s">
        <v>450</v>
      </c>
      <c r="I23" t="s">
        <v>387</v>
      </c>
      <c r="K23" t="s">
        <v>37</v>
      </c>
      <c r="L23" t="s">
        <v>120</v>
      </c>
      <c r="M23" t="s">
        <v>81</v>
      </c>
      <c r="N23" t="s">
        <v>144</v>
      </c>
      <c r="O23" t="str">
        <f ca="1">VLOOKUP($N23,INDIRECT(VLOOKUP($M23,'A-Validation Data list'!$D$1:$F$8,3,0)),2,FALSE)</f>
        <v>MODBUS:MEMBLOCK03</v>
      </c>
      <c r="P23" t="s">
        <v>447</v>
      </c>
      <c r="Q23" t="s">
        <v>448</v>
      </c>
      <c r="T23" t="str">
        <f t="shared" si="2"/>
        <v>No tram</v>
      </c>
      <c r="U23" t="s">
        <v>350</v>
      </c>
      <c r="V23" t="str">
        <f t="shared" si="3"/>
        <v>Detection barrier 2 Status: No tram / Tram</v>
      </c>
      <c r="BH23">
        <v>1</v>
      </c>
      <c r="BI23">
        <v>0</v>
      </c>
      <c r="BJ23">
        <v>7</v>
      </c>
      <c r="BL23" t="s">
        <v>816</v>
      </c>
    </row>
    <row r="24" spans="1:64" hidden="1" x14ac:dyDescent="0.2">
      <c r="A24" t="s">
        <v>397</v>
      </c>
      <c r="B24" t="s">
        <v>5</v>
      </c>
      <c r="C24" t="s">
        <v>398</v>
      </c>
      <c r="D24" t="s">
        <v>398</v>
      </c>
      <c r="E24" t="s">
        <v>1209</v>
      </c>
      <c r="F24" t="s">
        <v>451</v>
      </c>
      <c r="G24" t="s">
        <v>451</v>
      </c>
      <c r="H24" t="s">
        <v>452</v>
      </c>
      <c r="I24" t="s">
        <v>387</v>
      </c>
      <c r="K24" t="s">
        <v>37</v>
      </c>
      <c r="L24" t="s">
        <v>120</v>
      </c>
      <c r="M24" t="s">
        <v>81</v>
      </c>
      <c r="N24" t="s">
        <v>144</v>
      </c>
      <c r="O24" t="str">
        <f ca="1">VLOOKUP($N24,INDIRECT(VLOOKUP($M24,'A-Validation Data list'!$D$1:$F$8,3,0)),2,FALSE)</f>
        <v>MODBUS:MEMBLOCK03</v>
      </c>
      <c r="P24" t="s">
        <v>447</v>
      </c>
      <c r="Q24" t="s">
        <v>448</v>
      </c>
      <c r="T24" t="str">
        <f t="shared" si="2"/>
        <v>No tram</v>
      </c>
      <c r="U24" t="s">
        <v>350</v>
      </c>
      <c r="V24" t="str">
        <f t="shared" si="3"/>
        <v>Detection barrier 3 Status: No tram / Tram</v>
      </c>
      <c r="BH24">
        <v>1</v>
      </c>
      <c r="BI24">
        <v>1</v>
      </c>
      <c r="BJ24">
        <v>8</v>
      </c>
      <c r="BL24" t="s">
        <v>817</v>
      </c>
    </row>
    <row r="25" spans="1:64" hidden="1" x14ac:dyDescent="0.2">
      <c r="A25" t="s">
        <v>397</v>
      </c>
      <c r="B25" t="s">
        <v>5</v>
      </c>
      <c r="C25" t="s">
        <v>398</v>
      </c>
      <c r="D25" t="s">
        <v>398</v>
      </c>
      <c r="E25" t="s">
        <v>1209</v>
      </c>
      <c r="F25" t="s">
        <v>453</v>
      </c>
      <c r="G25" t="s">
        <v>453</v>
      </c>
      <c r="H25" t="s">
        <v>454</v>
      </c>
      <c r="I25" t="s">
        <v>387</v>
      </c>
      <c r="K25" t="s">
        <v>37</v>
      </c>
      <c r="L25" t="s">
        <v>120</v>
      </c>
      <c r="M25" t="s">
        <v>81</v>
      </c>
      <c r="N25" t="s">
        <v>144</v>
      </c>
      <c r="O25" t="str">
        <f ca="1">VLOOKUP($N25,INDIRECT(VLOOKUP($M25,'A-Validation Data list'!$D$1:$F$8,3,0)),2,FALSE)</f>
        <v>MODBUS:MEMBLOCK03</v>
      </c>
      <c r="P25" t="s">
        <v>447</v>
      </c>
      <c r="Q25" t="s">
        <v>448</v>
      </c>
      <c r="T25" t="str">
        <f t="shared" si="2"/>
        <v>No tram</v>
      </c>
      <c r="U25" t="s">
        <v>350</v>
      </c>
      <c r="V25" t="str">
        <f t="shared" si="3"/>
        <v>Detection barrier 4 Status: No tram / Tram</v>
      </c>
      <c r="BH25">
        <v>1</v>
      </c>
      <c r="BI25">
        <v>1</v>
      </c>
      <c r="BJ25">
        <v>9</v>
      </c>
      <c r="BL25" t="s">
        <v>818</v>
      </c>
    </row>
    <row r="26" spans="1:64" hidden="1" x14ac:dyDescent="0.2">
      <c r="A26" t="s">
        <v>397</v>
      </c>
      <c r="B26" t="s">
        <v>5</v>
      </c>
      <c r="C26" t="s">
        <v>398</v>
      </c>
      <c r="D26" t="s">
        <v>398</v>
      </c>
      <c r="E26" t="s">
        <v>1209</v>
      </c>
      <c r="F26" t="s">
        <v>455</v>
      </c>
      <c r="G26" t="s">
        <v>455</v>
      </c>
      <c r="H26" t="s">
        <v>456</v>
      </c>
      <c r="I26" t="s">
        <v>387</v>
      </c>
      <c r="K26" t="s">
        <v>37</v>
      </c>
      <c r="L26" t="s">
        <v>120</v>
      </c>
      <c r="M26" t="s">
        <v>81</v>
      </c>
      <c r="N26" t="s">
        <v>144</v>
      </c>
      <c r="O26" t="str">
        <f ca="1">VLOOKUP($N26,INDIRECT(VLOOKUP($M26,'A-Validation Data list'!$D$1:$F$8,3,0)),2,FALSE)</f>
        <v>MODBUS:MEMBLOCK03</v>
      </c>
      <c r="P26" t="s">
        <v>447</v>
      </c>
      <c r="Q26" t="s">
        <v>448</v>
      </c>
      <c r="T26" t="str">
        <f t="shared" si="2"/>
        <v>No tram</v>
      </c>
      <c r="U26" t="s">
        <v>350</v>
      </c>
      <c r="V26" t="str">
        <f t="shared" si="3"/>
        <v>Detection barrier 5 Status: No tram / Tram</v>
      </c>
      <c r="BH26">
        <v>1</v>
      </c>
      <c r="BI26">
        <v>1</v>
      </c>
      <c r="BJ26">
        <v>10</v>
      </c>
      <c r="BL26" t="s">
        <v>819</v>
      </c>
    </row>
    <row r="27" spans="1:64" hidden="1" x14ac:dyDescent="0.2">
      <c r="A27" t="s">
        <v>397</v>
      </c>
      <c r="B27" t="s">
        <v>5</v>
      </c>
      <c r="C27" t="s">
        <v>398</v>
      </c>
      <c r="D27" t="s">
        <v>398</v>
      </c>
      <c r="E27" t="s">
        <v>1209</v>
      </c>
      <c r="F27" t="s">
        <v>457</v>
      </c>
      <c r="G27" t="s">
        <v>457</v>
      </c>
      <c r="H27" t="s">
        <v>458</v>
      </c>
      <c r="I27" t="s">
        <v>387</v>
      </c>
      <c r="K27" t="s">
        <v>37</v>
      </c>
      <c r="L27" t="s">
        <v>120</v>
      </c>
      <c r="M27" t="s">
        <v>81</v>
      </c>
      <c r="N27" t="s">
        <v>144</v>
      </c>
      <c r="O27" t="str">
        <f ca="1">VLOOKUP($N27,INDIRECT(VLOOKUP($M27,'A-Validation Data list'!$D$1:$F$8,3,0)),2,FALSE)</f>
        <v>MODBUS:MEMBLOCK03</v>
      </c>
      <c r="P27" t="s">
        <v>447</v>
      </c>
      <c r="Q27" t="s">
        <v>448</v>
      </c>
      <c r="T27" t="str">
        <f t="shared" si="2"/>
        <v>No tram</v>
      </c>
      <c r="U27" t="s">
        <v>350</v>
      </c>
      <c r="V27" t="str">
        <f t="shared" si="3"/>
        <v>Detection barrier 6 Status: No tram / Tram</v>
      </c>
      <c r="BH27">
        <v>1</v>
      </c>
      <c r="BI27">
        <v>1</v>
      </c>
      <c r="BJ27">
        <v>11</v>
      </c>
      <c r="BL27" t="s">
        <v>820</v>
      </c>
    </row>
    <row r="28" spans="1:64" hidden="1" x14ac:dyDescent="0.2">
      <c r="A28" t="s">
        <v>397</v>
      </c>
      <c r="B28" t="s">
        <v>5</v>
      </c>
      <c r="C28" t="s">
        <v>398</v>
      </c>
      <c r="D28" t="s">
        <v>398</v>
      </c>
      <c r="E28" t="s">
        <v>1209</v>
      </c>
      <c r="F28" t="s">
        <v>459</v>
      </c>
      <c r="G28" t="s">
        <v>459</v>
      </c>
      <c r="H28" t="s">
        <v>460</v>
      </c>
      <c r="I28" t="s">
        <v>387</v>
      </c>
      <c r="K28" t="s">
        <v>37</v>
      </c>
      <c r="L28" t="s">
        <v>120</v>
      </c>
      <c r="M28" t="s">
        <v>81</v>
      </c>
      <c r="N28" t="s">
        <v>144</v>
      </c>
      <c r="O28" t="str">
        <f ca="1">VLOOKUP($N28,INDIRECT(VLOOKUP($M28,'A-Validation Data list'!$D$1:$F$8,3,0)),2,FALSE)</f>
        <v>MODBUS:MEMBLOCK03</v>
      </c>
      <c r="P28" t="s">
        <v>447</v>
      </c>
      <c r="Q28" t="s">
        <v>448</v>
      </c>
      <c r="T28" t="str">
        <f t="shared" si="2"/>
        <v>No tram</v>
      </c>
      <c r="U28" t="s">
        <v>350</v>
      </c>
      <c r="V28" t="str">
        <f t="shared" si="3"/>
        <v>Detection barrier 7 Status: No tram / Tram</v>
      </c>
      <c r="BH28">
        <v>1</v>
      </c>
      <c r="BI28">
        <v>1</v>
      </c>
      <c r="BJ28">
        <v>12</v>
      </c>
      <c r="BL28" t="s">
        <v>821</v>
      </c>
    </row>
    <row r="29" spans="1:64" hidden="1" x14ac:dyDescent="0.2">
      <c r="A29" t="s">
        <v>397</v>
      </c>
      <c r="B29" t="s">
        <v>5</v>
      </c>
      <c r="C29" t="s">
        <v>398</v>
      </c>
      <c r="D29" t="s">
        <v>398</v>
      </c>
      <c r="E29" t="s">
        <v>1209</v>
      </c>
      <c r="F29" t="s">
        <v>461</v>
      </c>
      <c r="G29" t="s">
        <v>461</v>
      </c>
      <c r="H29" t="s">
        <v>462</v>
      </c>
      <c r="I29" t="s">
        <v>387</v>
      </c>
      <c r="K29" t="s">
        <v>37</v>
      </c>
      <c r="L29" t="s">
        <v>120</v>
      </c>
      <c r="M29" t="s">
        <v>81</v>
      </c>
      <c r="N29" t="s">
        <v>144</v>
      </c>
      <c r="O29" t="str">
        <f ca="1">VLOOKUP($N29,INDIRECT(VLOOKUP($M29,'A-Validation Data list'!$D$1:$F$8,3,0)),2,FALSE)</f>
        <v>MODBUS:MEMBLOCK03</v>
      </c>
      <c r="P29" t="s">
        <v>447</v>
      </c>
      <c r="Q29" t="s">
        <v>448</v>
      </c>
      <c r="T29" t="str">
        <f t="shared" si="2"/>
        <v>No tram</v>
      </c>
      <c r="U29" t="s">
        <v>350</v>
      </c>
      <c r="V29" t="str">
        <f t="shared" si="3"/>
        <v>Detection barrier 8 Status: No tram / Tram</v>
      </c>
      <c r="BH29">
        <v>1</v>
      </c>
      <c r="BI29">
        <v>1</v>
      </c>
      <c r="BJ29">
        <v>13</v>
      </c>
      <c r="BL29" t="s">
        <v>822</v>
      </c>
    </row>
    <row r="30" spans="1:64" hidden="1" x14ac:dyDescent="0.2">
      <c r="A30" t="s">
        <v>397</v>
      </c>
      <c r="B30" t="s">
        <v>5</v>
      </c>
      <c r="C30" t="s">
        <v>398</v>
      </c>
      <c r="D30" t="s">
        <v>398</v>
      </c>
      <c r="E30" t="s">
        <v>1209</v>
      </c>
      <c r="F30" t="s">
        <v>704</v>
      </c>
      <c r="G30" t="s">
        <v>704</v>
      </c>
      <c r="H30" t="s">
        <v>705</v>
      </c>
      <c r="I30" t="s">
        <v>387</v>
      </c>
      <c r="K30" t="s">
        <v>37</v>
      </c>
      <c r="L30" t="s">
        <v>120</v>
      </c>
      <c r="M30" t="s">
        <v>81</v>
      </c>
      <c r="N30" t="s">
        <v>144</v>
      </c>
      <c r="O30" t="str">
        <f ca="1">VLOOKUP($N30,INDIRECT(VLOOKUP($M30,'A-Validation Data list'!$D$1:$F$8,3,0)),2,FALSE)</f>
        <v>MODBUS:MEMBLOCK03</v>
      </c>
      <c r="P30" t="s">
        <v>447</v>
      </c>
      <c r="Q30" t="s">
        <v>448</v>
      </c>
      <c r="T30" t="str">
        <f>P30</f>
        <v>No tram</v>
      </c>
      <c r="U30" t="s">
        <v>350</v>
      </c>
      <c r="V30" t="str">
        <f>F30&amp;": "&amp;P30&amp;" / "&amp;Q30</f>
        <v>Detection barrier 9 Status: No tram / Tram</v>
      </c>
      <c r="BH30">
        <v>1</v>
      </c>
      <c r="BI30">
        <v>1</v>
      </c>
      <c r="BJ30">
        <v>14</v>
      </c>
      <c r="BL30" t="s">
        <v>823</v>
      </c>
    </row>
    <row r="31" spans="1:64" hidden="1" x14ac:dyDescent="0.2">
      <c r="A31" t="s">
        <v>397</v>
      </c>
      <c r="B31" t="s">
        <v>5</v>
      </c>
      <c r="C31" t="s">
        <v>398</v>
      </c>
      <c r="D31" t="s">
        <v>398</v>
      </c>
      <c r="E31" t="s">
        <v>1209</v>
      </c>
      <c r="F31" t="s">
        <v>685</v>
      </c>
      <c r="G31" t="s">
        <v>685</v>
      </c>
      <c r="H31" t="s">
        <v>685</v>
      </c>
      <c r="I31" t="s">
        <v>192</v>
      </c>
      <c r="K31" t="s">
        <v>37</v>
      </c>
      <c r="L31" t="s">
        <v>120</v>
      </c>
      <c r="M31" t="s">
        <v>81</v>
      </c>
      <c r="N31" t="s">
        <v>144</v>
      </c>
      <c r="O31" t="str">
        <f ca="1">VLOOKUP($N31,INDIRECT(VLOOKUP($M31,'A-Validation Data list'!$D$1:$F$8,3,0)),2,FALSE)</f>
        <v>MODBUS:MEMBLOCK03</v>
      </c>
      <c r="P31" t="s">
        <v>463</v>
      </c>
      <c r="Q31" t="s">
        <v>464</v>
      </c>
      <c r="T31" t="str">
        <f>P31</f>
        <v>Rearmed</v>
      </c>
      <c r="U31" t="s">
        <v>349</v>
      </c>
      <c r="V31" t="str">
        <f>F31&amp;": "&amp;P31&amp;" / "&amp;Q31</f>
        <v>ES loop relay status: Rearmed / Tripped</v>
      </c>
      <c r="BH31">
        <v>1</v>
      </c>
      <c r="BI31">
        <v>1</v>
      </c>
      <c r="BJ31">
        <v>15</v>
      </c>
      <c r="BL31" t="s">
        <v>824</v>
      </c>
    </row>
    <row r="32" spans="1:64" hidden="1" x14ac:dyDescent="0.2">
      <c r="A32" t="s">
        <v>397</v>
      </c>
      <c r="B32" t="s">
        <v>5</v>
      </c>
      <c r="C32" t="s">
        <v>398</v>
      </c>
      <c r="D32" t="s">
        <v>398</v>
      </c>
      <c r="E32" t="s">
        <v>1209</v>
      </c>
      <c r="F32" t="s">
        <v>706</v>
      </c>
      <c r="G32" t="s">
        <v>706</v>
      </c>
      <c r="H32" t="s">
        <v>706</v>
      </c>
      <c r="I32" t="s">
        <v>387</v>
      </c>
      <c r="K32" t="s">
        <v>34</v>
      </c>
      <c r="L32" t="s">
        <v>120</v>
      </c>
      <c r="M32" t="s">
        <v>81</v>
      </c>
      <c r="N32" t="s">
        <v>144</v>
      </c>
      <c r="O32" t="str">
        <f ca="1">VLOOKUP($N32,INDIRECT(VLOOKUP($M32,'A-Validation Data list'!$D$1:$F$8,3,0)),2,FALSE)</f>
        <v>MODBUS:MEMBLOCK03</v>
      </c>
      <c r="T32">
        <f>P32</f>
        <v>0</v>
      </c>
      <c r="V32" t="str">
        <f>F32&amp;": "&amp;P32&amp;" / "&amp;Q32</f>
        <v xml:space="preserve">Activity Counter:  / </v>
      </c>
      <c r="AF32" t="s">
        <v>707</v>
      </c>
      <c r="AG32">
        <v>1</v>
      </c>
      <c r="AH32">
        <v>65535</v>
      </c>
      <c r="BH32">
        <v>1</v>
      </c>
      <c r="BI32">
        <v>9</v>
      </c>
      <c r="BJ32">
        <v>0</v>
      </c>
      <c r="BL32" t="s">
        <v>825</v>
      </c>
    </row>
    <row r="33" spans="1:64" x14ac:dyDescent="0.2">
      <c r="A33" t="s">
        <v>384</v>
      </c>
      <c r="B33" t="s">
        <v>4</v>
      </c>
      <c r="C33" t="s">
        <v>386</v>
      </c>
      <c r="F33" t="s">
        <v>466</v>
      </c>
    </row>
    <row r="34" spans="1:64" hidden="1" x14ac:dyDescent="0.2">
      <c r="A34" t="s">
        <v>397</v>
      </c>
      <c r="B34" t="s">
        <v>5</v>
      </c>
      <c r="C34" t="s">
        <v>398</v>
      </c>
      <c r="D34" t="s">
        <v>398</v>
      </c>
      <c r="E34" t="s">
        <v>465</v>
      </c>
      <c r="F34" t="s">
        <v>467</v>
      </c>
      <c r="G34" t="s">
        <v>467</v>
      </c>
      <c r="H34" t="s">
        <v>467</v>
      </c>
      <c r="I34" t="s">
        <v>192</v>
      </c>
      <c r="K34" t="s">
        <v>37</v>
      </c>
      <c r="L34" t="s">
        <v>120</v>
      </c>
      <c r="M34" t="s">
        <v>81</v>
      </c>
      <c r="N34" t="s">
        <v>144</v>
      </c>
      <c r="O34" t="str">
        <f ca="1">VLOOKUP($N34,INDIRECT(VLOOKUP($M34,'A-Validation Data list'!$D$1:$F$8,3,0)),2,FALSE)</f>
        <v>MODBUS:MEMBLOCK03</v>
      </c>
      <c r="P34" t="s">
        <v>468</v>
      </c>
      <c r="Q34" t="s">
        <v>429</v>
      </c>
      <c r="T34" t="str">
        <f>P34</f>
        <v>Reset</v>
      </c>
      <c r="U34" t="s">
        <v>349</v>
      </c>
      <c r="V34" t="str">
        <f>F34&amp;": "&amp;P34&amp;" / "&amp;Q34</f>
        <v>Emergency stop status: Reset / Alarm</v>
      </c>
      <c r="BH34">
        <v>1</v>
      </c>
      <c r="BI34" t="s">
        <v>376</v>
      </c>
      <c r="BJ34">
        <v>0</v>
      </c>
      <c r="BL34" t="s">
        <v>826</v>
      </c>
    </row>
    <row r="35" spans="1:64" x14ac:dyDescent="0.2">
      <c r="A35" t="s">
        <v>384</v>
      </c>
      <c r="B35" t="s">
        <v>4</v>
      </c>
      <c r="C35" t="s">
        <v>386</v>
      </c>
      <c r="F35" t="s">
        <v>470</v>
      </c>
    </row>
    <row r="36" spans="1:64" hidden="1" x14ac:dyDescent="0.2">
      <c r="A36" t="s">
        <v>397</v>
      </c>
      <c r="B36" t="s">
        <v>5</v>
      </c>
      <c r="C36" t="s">
        <v>398</v>
      </c>
      <c r="D36" t="s">
        <v>398</v>
      </c>
      <c r="E36" t="s">
        <v>469</v>
      </c>
      <c r="F36" t="s">
        <v>471</v>
      </c>
      <c r="G36" t="s">
        <v>471</v>
      </c>
      <c r="H36" t="s">
        <v>472</v>
      </c>
      <c r="I36" t="s">
        <v>387</v>
      </c>
      <c r="K36" t="s">
        <v>37</v>
      </c>
      <c r="L36" t="s">
        <v>120</v>
      </c>
      <c r="M36" t="s">
        <v>81</v>
      </c>
      <c r="N36" t="s">
        <v>144</v>
      </c>
      <c r="O36" t="str">
        <f ca="1">VLOOKUP($N36,INDIRECT(VLOOKUP($M36,'A-Validation Data list'!$D$1:$F$8,3,0)),2,FALSE)</f>
        <v>MODBUS:MEMBLOCK03</v>
      </c>
      <c r="P36" t="s">
        <v>414</v>
      </c>
      <c r="Q36" t="s">
        <v>415</v>
      </c>
      <c r="T36" t="str">
        <f t="shared" ref="T36:T42" si="4">P36</f>
        <v>Off</v>
      </c>
      <c r="U36" t="s">
        <v>350</v>
      </c>
      <c r="V36" t="str">
        <f t="shared" ref="V36:V42" si="5">F36&amp;": "&amp;P36&amp;" / "&amp;Q36</f>
        <v>Vertical Brush Deployed Status: Off / On</v>
      </c>
      <c r="BH36">
        <v>1</v>
      </c>
      <c r="BI36">
        <v>15</v>
      </c>
      <c r="BJ36">
        <v>8</v>
      </c>
      <c r="BL36" t="s">
        <v>827</v>
      </c>
    </row>
    <row r="37" spans="1:64" hidden="1" x14ac:dyDescent="0.2">
      <c r="A37" t="s">
        <v>397</v>
      </c>
      <c r="B37" t="s">
        <v>5</v>
      </c>
      <c r="C37" t="s">
        <v>398</v>
      </c>
      <c r="D37" t="s">
        <v>398</v>
      </c>
      <c r="E37" t="s">
        <v>469</v>
      </c>
      <c r="F37" t="s">
        <v>473</v>
      </c>
      <c r="G37" t="s">
        <v>473</v>
      </c>
      <c r="H37" t="s">
        <v>474</v>
      </c>
      <c r="I37" t="s">
        <v>387</v>
      </c>
      <c r="K37" t="s">
        <v>37</v>
      </c>
      <c r="L37" t="s">
        <v>120</v>
      </c>
      <c r="M37" t="s">
        <v>81</v>
      </c>
      <c r="N37" t="s">
        <v>144</v>
      </c>
      <c r="O37" t="str">
        <f ca="1">VLOOKUP($N37,INDIRECT(VLOOKUP($M37,'A-Validation Data list'!$D$1:$F$8,3,0)),2,FALSE)</f>
        <v>MODBUS:MEMBLOCK03</v>
      </c>
      <c r="P37" t="s">
        <v>414</v>
      </c>
      <c r="Q37" t="s">
        <v>415</v>
      </c>
      <c r="T37" t="str">
        <f t="shared" si="4"/>
        <v>Off</v>
      </c>
      <c r="U37" t="s">
        <v>350</v>
      </c>
      <c r="V37" t="str">
        <f t="shared" si="5"/>
        <v>Vertical Brush Retracted Status: Off / On</v>
      </c>
      <c r="BH37">
        <v>1</v>
      </c>
      <c r="BI37">
        <v>15</v>
      </c>
      <c r="BJ37">
        <v>9</v>
      </c>
      <c r="BL37" t="s">
        <v>828</v>
      </c>
    </row>
    <row r="38" spans="1:64" hidden="1" x14ac:dyDescent="0.2">
      <c r="A38" t="s">
        <v>397</v>
      </c>
      <c r="B38" t="s">
        <v>5</v>
      </c>
      <c r="C38" t="s">
        <v>398</v>
      </c>
      <c r="D38" t="s">
        <v>398</v>
      </c>
      <c r="E38" t="s">
        <v>469</v>
      </c>
      <c r="F38" t="s">
        <v>475</v>
      </c>
      <c r="G38" t="s">
        <v>475</v>
      </c>
      <c r="H38" t="s">
        <v>476</v>
      </c>
      <c r="I38" t="s">
        <v>387</v>
      </c>
      <c r="K38" t="s">
        <v>37</v>
      </c>
      <c r="L38" t="s">
        <v>120</v>
      </c>
      <c r="M38" t="s">
        <v>81</v>
      </c>
      <c r="N38" t="s">
        <v>144</v>
      </c>
      <c r="O38" t="str">
        <f ca="1">VLOOKUP($N38,INDIRECT(VLOOKUP($M38,'A-Validation Data list'!$D$1:$F$8,3,0)),2,FALSE)</f>
        <v>MODBUS:MEMBLOCK03</v>
      </c>
      <c r="P38" t="s">
        <v>414</v>
      </c>
      <c r="Q38" t="s">
        <v>415</v>
      </c>
      <c r="T38" t="str">
        <f t="shared" si="4"/>
        <v>Off</v>
      </c>
      <c r="U38" t="s">
        <v>350</v>
      </c>
      <c r="V38" t="str">
        <f t="shared" si="5"/>
        <v>Vertical Brush Motor Status: Off / On</v>
      </c>
      <c r="BH38">
        <v>1</v>
      </c>
      <c r="BI38">
        <v>15</v>
      </c>
      <c r="BJ38">
        <v>10</v>
      </c>
      <c r="BL38" t="s">
        <v>829</v>
      </c>
    </row>
    <row r="39" spans="1:64" hidden="1" x14ac:dyDescent="0.2">
      <c r="A39" t="s">
        <v>397</v>
      </c>
      <c r="B39" t="s">
        <v>5</v>
      </c>
      <c r="C39" t="s">
        <v>398</v>
      </c>
      <c r="D39" t="s">
        <v>398</v>
      </c>
      <c r="E39" t="s">
        <v>469</v>
      </c>
      <c r="F39" t="s">
        <v>477</v>
      </c>
      <c r="G39" t="s">
        <v>477</v>
      </c>
      <c r="H39" t="s">
        <v>478</v>
      </c>
      <c r="I39" t="s">
        <v>371</v>
      </c>
      <c r="K39" t="s">
        <v>37</v>
      </c>
      <c r="L39" t="s">
        <v>120</v>
      </c>
      <c r="M39" t="s">
        <v>81</v>
      </c>
      <c r="N39" t="s">
        <v>144</v>
      </c>
      <c r="O39" t="str">
        <f ca="1">VLOOKUP($N39,INDIRECT(VLOOKUP($M39,'A-Validation Data list'!$D$1:$F$8,3,0)),2,FALSE)</f>
        <v>MODBUS:MEMBLOCK03</v>
      </c>
      <c r="P39" t="s">
        <v>367</v>
      </c>
      <c r="Q39" t="s">
        <v>429</v>
      </c>
      <c r="T39" t="str">
        <f t="shared" si="4"/>
        <v>Normal</v>
      </c>
      <c r="U39" t="s">
        <v>349</v>
      </c>
      <c r="V39" t="str">
        <f t="shared" si="5"/>
        <v>Vertical Brush motor Start Alarm Status: Normal / Alarm</v>
      </c>
      <c r="BH39">
        <v>1</v>
      </c>
      <c r="BI39">
        <v>15</v>
      </c>
      <c r="BJ39">
        <v>11</v>
      </c>
      <c r="BL39" t="s">
        <v>830</v>
      </c>
    </row>
    <row r="40" spans="1:64" hidden="1" x14ac:dyDescent="0.2">
      <c r="A40" t="s">
        <v>397</v>
      </c>
      <c r="B40" t="s">
        <v>5</v>
      </c>
      <c r="C40" t="s">
        <v>398</v>
      </c>
      <c r="D40" t="s">
        <v>398</v>
      </c>
      <c r="E40" t="s">
        <v>469</v>
      </c>
      <c r="F40" t="s">
        <v>479</v>
      </c>
      <c r="G40" t="s">
        <v>479</v>
      </c>
      <c r="H40" t="s">
        <v>480</v>
      </c>
      <c r="I40" t="s">
        <v>371</v>
      </c>
      <c r="K40" t="s">
        <v>37</v>
      </c>
      <c r="L40" t="s">
        <v>120</v>
      </c>
      <c r="M40" t="s">
        <v>81</v>
      </c>
      <c r="N40" t="s">
        <v>144</v>
      </c>
      <c r="O40" t="str">
        <f ca="1">VLOOKUP($N40,INDIRECT(VLOOKUP($M40,'A-Validation Data list'!$D$1:$F$8,3,0)),2,FALSE)</f>
        <v>MODBUS:MEMBLOCK03</v>
      </c>
      <c r="P40" t="s">
        <v>367</v>
      </c>
      <c r="Q40" t="s">
        <v>429</v>
      </c>
      <c r="T40" t="str">
        <f t="shared" si="4"/>
        <v>Normal</v>
      </c>
      <c r="U40" t="s">
        <v>349</v>
      </c>
      <c r="V40" t="str">
        <f t="shared" si="5"/>
        <v>Vertical Brush motor Stop Alarm Status: Normal / Alarm</v>
      </c>
      <c r="BH40">
        <v>1</v>
      </c>
      <c r="BI40">
        <v>15</v>
      </c>
      <c r="BJ40">
        <v>12</v>
      </c>
      <c r="BL40" t="s">
        <v>831</v>
      </c>
    </row>
    <row r="41" spans="1:64" hidden="1" x14ac:dyDescent="0.2">
      <c r="A41" t="s">
        <v>397</v>
      </c>
      <c r="B41" t="s">
        <v>5</v>
      </c>
      <c r="C41" t="s">
        <v>398</v>
      </c>
      <c r="D41" t="s">
        <v>398</v>
      </c>
      <c r="E41" t="s">
        <v>469</v>
      </c>
      <c r="F41" t="s">
        <v>481</v>
      </c>
      <c r="G41" t="s">
        <v>481</v>
      </c>
      <c r="H41" t="s">
        <v>482</v>
      </c>
      <c r="I41" t="s">
        <v>371</v>
      </c>
      <c r="K41" t="s">
        <v>37</v>
      </c>
      <c r="L41" t="s">
        <v>120</v>
      </c>
      <c r="M41" t="s">
        <v>81</v>
      </c>
      <c r="N41" t="s">
        <v>144</v>
      </c>
      <c r="O41" t="str">
        <f ca="1">VLOOKUP($N41,INDIRECT(VLOOKUP($M41,'A-Validation Data list'!$D$1:$F$8,3,0)),2,FALSE)</f>
        <v>MODBUS:MEMBLOCK03</v>
      </c>
      <c r="P41" t="s">
        <v>367</v>
      </c>
      <c r="Q41" t="s">
        <v>429</v>
      </c>
      <c r="T41" t="str">
        <f t="shared" si="4"/>
        <v>Normal</v>
      </c>
      <c r="U41" t="s">
        <v>349</v>
      </c>
      <c r="V41" t="str">
        <f t="shared" si="5"/>
        <v>Vertical Brush retractation Alarm Status: Normal / Alarm</v>
      </c>
      <c r="BH41">
        <v>1</v>
      </c>
      <c r="BI41">
        <v>15</v>
      </c>
      <c r="BJ41">
        <v>13</v>
      </c>
      <c r="BL41" t="s">
        <v>832</v>
      </c>
    </row>
    <row r="42" spans="1:64" hidden="1" x14ac:dyDescent="0.2">
      <c r="A42" t="s">
        <v>397</v>
      </c>
      <c r="B42" t="s">
        <v>5</v>
      </c>
      <c r="C42" t="s">
        <v>398</v>
      </c>
      <c r="D42" t="s">
        <v>398</v>
      </c>
      <c r="E42" t="s">
        <v>469</v>
      </c>
      <c r="F42" t="s">
        <v>483</v>
      </c>
      <c r="G42" t="s">
        <v>483</v>
      </c>
      <c r="H42" t="s">
        <v>484</v>
      </c>
      <c r="I42" t="s">
        <v>371</v>
      </c>
      <c r="K42" t="s">
        <v>37</v>
      </c>
      <c r="L42" t="s">
        <v>120</v>
      </c>
      <c r="M42" t="s">
        <v>81</v>
      </c>
      <c r="N42" t="s">
        <v>144</v>
      </c>
      <c r="O42" t="str">
        <f ca="1">VLOOKUP($N42,INDIRECT(VLOOKUP($M42,'A-Validation Data list'!$D$1:$F$8,3,0)),2,FALSE)</f>
        <v>MODBUS:MEMBLOCK03</v>
      </c>
      <c r="P42" t="s">
        <v>367</v>
      </c>
      <c r="Q42" t="s">
        <v>429</v>
      </c>
      <c r="T42" t="str">
        <f t="shared" si="4"/>
        <v>Normal</v>
      </c>
      <c r="U42" t="s">
        <v>349</v>
      </c>
      <c r="V42" t="str">
        <f t="shared" si="5"/>
        <v>Vertical Brush deployment Alarm Status: Normal / Alarm</v>
      </c>
      <c r="BH42">
        <v>1</v>
      </c>
      <c r="BI42">
        <v>15</v>
      </c>
      <c r="BJ42">
        <v>14</v>
      </c>
      <c r="BL42" t="s">
        <v>833</v>
      </c>
    </row>
    <row r="43" spans="1:64" hidden="1" x14ac:dyDescent="0.2">
      <c r="A43" t="s">
        <v>397</v>
      </c>
      <c r="B43" t="s">
        <v>5</v>
      </c>
      <c r="C43" t="s">
        <v>398</v>
      </c>
      <c r="D43" t="s">
        <v>398</v>
      </c>
      <c r="E43" t="s">
        <v>469</v>
      </c>
      <c r="F43" t="s">
        <v>698</v>
      </c>
      <c r="G43" t="s">
        <v>699</v>
      </c>
      <c r="H43" t="s">
        <v>700</v>
      </c>
      <c r="I43" t="s">
        <v>371</v>
      </c>
      <c r="K43" t="s">
        <v>37</v>
      </c>
      <c r="L43" t="s">
        <v>120</v>
      </c>
      <c r="M43" t="s">
        <v>81</v>
      </c>
      <c r="N43" t="s">
        <v>144</v>
      </c>
      <c r="O43" t="str">
        <f ca="1">VLOOKUP($N43,INDIRECT(VLOOKUP($M43,'A-Validation Data list'!$D$1:$F$8,3,0)),2,FALSE)</f>
        <v>MODBUS:MEMBLOCK03</v>
      </c>
      <c r="P43" t="s">
        <v>367</v>
      </c>
      <c r="Q43" t="s">
        <v>429</v>
      </c>
      <c r="T43" t="str">
        <f>P43</f>
        <v>Normal</v>
      </c>
      <c r="U43" t="s">
        <v>430</v>
      </c>
      <c r="V43" t="str">
        <f>F43&amp;": "&amp;P43&amp;" / "&amp;Q43</f>
        <v>Vertical Brush Rotation Maintenance Warning Status: Normal / Alarm</v>
      </c>
      <c r="BH43">
        <v>1</v>
      </c>
      <c r="BI43">
        <v>15</v>
      </c>
      <c r="BJ43">
        <v>15</v>
      </c>
      <c r="BL43" t="s">
        <v>834</v>
      </c>
    </row>
    <row r="44" spans="1:64" x14ac:dyDescent="0.2">
      <c r="A44" t="s">
        <v>384</v>
      </c>
      <c r="B44" t="s">
        <v>4</v>
      </c>
      <c r="C44" t="s">
        <v>386</v>
      </c>
      <c r="F44" t="s">
        <v>486</v>
      </c>
    </row>
    <row r="45" spans="1:64" hidden="1" x14ac:dyDescent="0.2">
      <c r="A45" t="s">
        <v>397</v>
      </c>
      <c r="B45" t="s">
        <v>5</v>
      </c>
      <c r="C45" t="s">
        <v>398</v>
      </c>
      <c r="D45" t="s">
        <v>398</v>
      </c>
      <c r="E45" t="s">
        <v>485</v>
      </c>
      <c r="F45" t="s">
        <v>487</v>
      </c>
      <c r="G45" t="s">
        <v>487</v>
      </c>
      <c r="H45" t="s">
        <v>488</v>
      </c>
      <c r="I45" t="s">
        <v>387</v>
      </c>
      <c r="K45" t="s">
        <v>37</v>
      </c>
      <c r="L45" t="s">
        <v>120</v>
      </c>
      <c r="M45" t="s">
        <v>81</v>
      </c>
      <c r="N45" t="s">
        <v>144</v>
      </c>
      <c r="O45" t="str">
        <f ca="1">VLOOKUP($N45,INDIRECT(VLOOKUP($M45,'A-Validation Data list'!$D$1:$F$8,3,0)),2,FALSE)</f>
        <v>MODBUS:MEMBLOCK03</v>
      </c>
      <c r="P45" t="s">
        <v>414</v>
      </c>
      <c r="Q45" t="s">
        <v>415</v>
      </c>
      <c r="T45" t="str">
        <f t="shared" ref="T45:T66" si="6">P45</f>
        <v>Off</v>
      </c>
      <c r="U45" t="s">
        <v>350</v>
      </c>
      <c r="V45" t="str">
        <f t="shared" ref="V45:V66" si="7">F45&amp;": "&amp;P45&amp;" / "&amp;Q45</f>
        <v>Front Brush Deployed Status: Off / On</v>
      </c>
      <c r="BH45">
        <v>1</v>
      </c>
      <c r="BI45">
        <v>19</v>
      </c>
      <c r="BJ45">
        <v>8</v>
      </c>
      <c r="BL45" t="s">
        <v>835</v>
      </c>
    </row>
    <row r="46" spans="1:64" hidden="1" x14ac:dyDescent="0.2">
      <c r="A46" t="s">
        <v>397</v>
      </c>
      <c r="B46" t="s">
        <v>5</v>
      </c>
      <c r="C46" t="s">
        <v>398</v>
      </c>
      <c r="D46" t="s">
        <v>398</v>
      </c>
      <c r="E46" t="s">
        <v>485</v>
      </c>
      <c r="F46" t="s">
        <v>489</v>
      </c>
      <c r="G46" t="s">
        <v>489</v>
      </c>
      <c r="H46" t="s">
        <v>490</v>
      </c>
      <c r="I46" t="s">
        <v>387</v>
      </c>
      <c r="K46" t="s">
        <v>37</v>
      </c>
      <c r="L46" t="s">
        <v>120</v>
      </c>
      <c r="M46" t="s">
        <v>81</v>
      </c>
      <c r="N46" t="s">
        <v>144</v>
      </c>
      <c r="O46" t="str">
        <f ca="1">VLOOKUP($N46,INDIRECT(VLOOKUP($M46,'A-Validation Data list'!$D$1:$F$8,3,0)),2,FALSE)</f>
        <v>MODBUS:MEMBLOCK03</v>
      </c>
      <c r="P46" t="s">
        <v>414</v>
      </c>
      <c r="Q46" t="s">
        <v>415</v>
      </c>
      <c r="T46" t="str">
        <f t="shared" si="6"/>
        <v>Off</v>
      </c>
      <c r="U46" t="s">
        <v>350</v>
      </c>
      <c r="V46" t="str">
        <f t="shared" si="7"/>
        <v>Front Brush Retracted Status: Off / On</v>
      </c>
      <c r="BH46">
        <v>1</v>
      </c>
      <c r="BI46">
        <v>19</v>
      </c>
      <c r="BJ46">
        <v>9</v>
      </c>
      <c r="BL46" t="s">
        <v>836</v>
      </c>
    </row>
    <row r="47" spans="1:64" hidden="1" x14ac:dyDescent="0.2">
      <c r="A47" t="s">
        <v>397</v>
      </c>
      <c r="B47" t="s">
        <v>5</v>
      </c>
      <c r="C47" t="s">
        <v>398</v>
      </c>
      <c r="D47" t="s">
        <v>398</v>
      </c>
      <c r="E47" t="s">
        <v>485</v>
      </c>
      <c r="F47" t="s">
        <v>491</v>
      </c>
      <c r="G47" t="s">
        <v>491</v>
      </c>
      <c r="H47" t="s">
        <v>491</v>
      </c>
      <c r="I47" t="s">
        <v>387</v>
      </c>
      <c r="K47" t="s">
        <v>37</v>
      </c>
      <c r="L47" t="s">
        <v>120</v>
      </c>
      <c r="M47" t="s">
        <v>81</v>
      </c>
      <c r="N47" t="s">
        <v>144</v>
      </c>
      <c r="O47" t="str">
        <f ca="1">VLOOKUP($N47,INDIRECT(VLOOKUP($M47,'A-Validation Data list'!$D$1:$F$8,3,0)),2,FALSE)</f>
        <v>MODBUS:MEMBLOCK03</v>
      </c>
      <c r="P47" t="s">
        <v>414</v>
      </c>
      <c r="Q47" t="s">
        <v>415</v>
      </c>
      <c r="T47" t="str">
        <f t="shared" si="6"/>
        <v>Off</v>
      </c>
      <c r="U47" t="s">
        <v>350</v>
      </c>
      <c r="V47" t="str">
        <f t="shared" si="7"/>
        <v>Front Brush High position Status: Off / On</v>
      </c>
      <c r="BH47">
        <v>1</v>
      </c>
      <c r="BI47">
        <v>19</v>
      </c>
      <c r="BJ47">
        <v>10</v>
      </c>
      <c r="BL47" t="s">
        <v>838</v>
      </c>
    </row>
    <row r="48" spans="1:64" hidden="1" x14ac:dyDescent="0.2">
      <c r="A48" t="s">
        <v>397</v>
      </c>
      <c r="B48" t="s">
        <v>5</v>
      </c>
      <c r="C48" t="s">
        <v>398</v>
      </c>
      <c r="D48" t="s">
        <v>398</v>
      </c>
      <c r="E48" t="s">
        <v>485</v>
      </c>
      <c r="F48" t="s">
        <v>492</v>
      </c>
      <c r="G48" t="s">
        <v>492</v>
      </c>
      <c r="H48" t="s">
        <v>492</v>
      </c>
      <c r="I48" t="s">
        <v>387</v>
      </c>
      <c r="K48" t="s">
        <v>37</v>
      </c>
      <c r="L48" t="s">
        <v>120</v>
      </c>
      <c r="M48" t="s">
        <v>81</v>
      </c>
      <c r="N48" t="s">
        <v>144</v>
      </c>
      <c r="O48" t="str">
        <f ca="1">VLOOKUP($N48,INDIRECT(VLOOKUP($M48,'A-Validation Data list'!$D$1:$F$8,3,0)),2,FALSE)</f>
        <v>MODBUS:MEMBLOCK03</v>
      </c>
      <c r="P48" t="s">
        <v>414</v>
      </c>
      <c r="Q48" t="s">
        <v>415</v>
      </c>
      <c r="T48" t="str">
        <f t="shared" si="6"/>
        <v>Off</v>
      </c>
      <c r="U48" t="s">
        <v>350</v>
      </c>
      <c r="V48" t="str">
        <f t="shared" si="7"/>
        <v>Front Brush Low position Status: Off / On</v>
      </c>
      <c r="BH48">
        <v>1</v>
      </c>
      <c r="BI48">
        <v>19</v>
      </c>
      <c r="BJ48">
        <v>11</v>
      </c>
      <c r="BL48" t="s">
        <v>837</v>
      </c>
    </row>
    <row r="49" spans="1:64" hidden="1" x14ac:dyDescent="0.2">
      <c r="A49" t="s">
        <v>397</v>
      </c>
      <c r="B49" t="s">
        <v>5</v>
      </c>
      <c r="C49" t="s">
        <v>398</v>
      </c>
      <c r="D49" t="s">
        <v>398</v>
      </c>
      <c r="E49" t="s">
        <v>485</v>
      </c>
      <c r="F49" t="s">
        <v>493</v>
      </c>
      <c r="G49" t="s">
        <v>493</v>
      </c>
      <c r="H49" t="s">
        <v>494</v>
      </c>
      <c r="I49" t="s">
        <v>387</v>
      </c>
      <c r="K49" t="s">
        <v>37</v>
      </c>
      <c r="L49" t="s">
        <v>120</v>
      </c>
      <c r="M49" t="s">
        <v>81</v>
      </c>
      <c r="N49" t="s">
        <v>144</v>
      </c>
      <c r="O49" t="str">
        <f ca="1">VLOOKUP($N49,INDIRECT(VLOOKUP($M49,'A-Validation Data list'!$D$1:$F$8,3,0)),2,FALSE)</f>
        <v>MODBUS:MEMBLOCK03</v>
      </c>
      <c r="P49" t="s">
        <v>414</v>
      </c>
      <c r="Q49" t="s">
        <v>415</v>
      </c>
      <c r="T49" t="str">
        <f t="shared" si="6"/>
        <v>Off</v>
      </c>
      <c r="U49" t="s">
        <v>350</v>
      </c>
      <c r="V49" t="str">
        <f t="shared" si="7"/>
        <v>Front Brush Reverse Motor Status: Off / On</v>
      </c>
      <c r="BH49">
        <v>1</v>
      </c>
      <c r="BI49">
        <v>19</v>
      </c>
      <c r="BJ49">
        <v>12</v>
      </c>
      <c r="BL49" t="s">
        <v>839</v>
      </c>
    </row>
    <row r="50" spans="1:64" hidden="1" x14ac:dyDescent="0.2">
      <c r="A50" t="s">
        <v>397</v>
      </c>
      <c r="B50" t="s">
        <v>5</v>
      </c>
      <c r="C50" t="s">
        <v>398</v>
      </c>
      <c r="D50" t="s">
        <v>398</v>
      </c>
      <c r="E50" t="s">
        <v>485</v>
      </c>
      <c r="F50" t="s">
        <v>495</v>
      </c>
      <c r="G50" t="s">
        <v>495</v>
      </c>
      <c r="H50" t="s">
        <v>496</v>
      </c>
      <c r="I50" t="s">
        <v>387</v>
      </c>
      <c r="K50" t="s">
        <v>37</v>
      </c>
      <c r="L50" t="s">
        <v>120</v>
      </c>
      <c r="M50" t="s">
        <v>81</v>
      </c>
      <c r="N50" t="s">
        <v>144</v>
      </c>
      <c r="O50" t="str">
        <f ca="1">VLOOKUP($N50,INDIRECT(VLOOKUP($M50,'A-Validation Data list'!$D$1:$F$8,3,0)),2,FALSE)</f>
        <v>MODBUS:MEMBLOCK03</v>
      </c>
      <c r="P50" t="s">
        <v>414</v>
      </c>
      <c r="Q50" t="s">
        <v>415</v>
      </c>
      <c r="T50" t="str">
        <f t="shared" si="6"/>
        <v>Off</v>
      </c>
      <c r="U50" t="s">
        <v>350</v>
      </c>
      <c r="V50" t="str">
        <f t="shared" si="7"/>
        <v>Front Brush Forward Motor Status: Off / On</v>
      </c>
      <c r="BH50">
        <v>1</v>
      </c>
      <c r="BI50">
        <v>19</v>
      </c>
      <c r="BJ50">
        <v>13</v>
      </c>
      <c r="BL50" t="s">
        <v>840</v>
      </c>
    </row>
    <row r="51" spans="1:64" hidden="1" x14ac:dyDescent="0.2">
      <c r="A51" t="s">
        <v>397</v>
      </c>
      <c r="B51" t="s">
        <v>5</v>
      </c>
      <c r="C51" t="s">
        <v>398</v>
      </c>
      <c r="D51" t="s">
        <v>398</v>
      </c>
      <c r="E51" t="s">
        <v>485</v>
      </c>
      <c r="F51" t="s">
        <v>497</v>
      </c>
      <c r="G51" t="s">
        <v>497</v>
      </c>
      <c r="H51" t="s">
        <v>498</v>
      </c>
      <c r="I51" t="s">
        <v>387</v>
      </c>
      <c r="K51" t="s">
        <v>37</v>
      </c>
      <c r="L51" t="s">
        <v>120</v>
      </c>
      <c r="M51" t="s">
        <v>81</v>
      </c>
      <c r="N51" t="s">
        <v>144</v>
      </c>
      <c r="O51" t="str">
        <f ca="1">VLOOKUP($N51,INDIRECT(VLOOKUP($M51,'A-Validation Data list'!$D$1:$F$8,3,0)),2,FALSE)</f>
        <v>MODBUS:MEMBLOCK03</v>
      </c>
      <c r="P51" t="s">
        <v>414</v>
      </c>
      <c r="Q51" t="s">
        <v>415</v>
      </c>
      <c r="T51" t="str">
        <f t="shared" si="6"/>
        <v>Off</v>
      </c>
      <c r="U51" t="s">
        <v>350</v>
      </c>
      <c r="V51" t="str">
        <f t="shared" si="7"/>
        <v>Front Brush rising Status: Off / On</v>
      </c>
      <c r="BH51">
        <v>1</v>
      </c>
      <c r="BI51">
        <v>19</v>
      </c>
      <c r="BJ51">
        <v>14</v>
      </c>
      <c r="BL51" t="s">
        <v>841</v>
      </c>
    </row>
    <row r="52" spans="1:64" hidden="1" x14ac:dyDescent="0.2">
      <c r="A52" t="s">
        <v>397</v>
      </c>
      <c r="B52" t="s">
        <v>5</v>
      </c>
      <c r="C52" t="s">
        <v>398</v>
      </c>
      <c r="D52" t="s">
        <v>398</v>
      </c>
      <c r="E52" t="s">
        <v>485</v>
      </c>
      <c r="F52" t="s">
        <v>499</v>
      </c>
      <c r="G52" t="s">
        <v>499</v>
      </c>
      <c r="H52" t="s">
        <v>500</v>
      </c>
      <c r="I52" t="s">
        <v>387</v>
      </c>
      <c r="K52" t="s">
        <v>37</v>
      </c>
      <c r="L52" t="s">
        <v>120</v>
      </c>
      <c r="M52" t="s">
        <v>81</v>
      </c>
      <c r="N52" t="s">
        <v>144</v>
      </c>
      <c r="O52" t="str">
        <f ca="1">VLOOKUP($N52,INDIRECT(VLOOKUP($M52,'A-Validation Data list'!$D$1:$F$8,3,0)),2,FALSE)</f>
        <v>MODBUS:MEMBLOCK03</v>
      </c>
      <c r="P52" t="s">
        <v>414</v>
      </c>
      <c r="Q52" t="s">
        <v>415</v>
      </c>
      <c r="T52" t="str">
        <f t="shared" si="6"/>
        <v>Off</v>
      </c>
      <c r="U52" t="s">
        <v>350</v>
      </c>
      <c r="V52" t="str">
        <f t="shared" si="7"/>
        <v>Front Brush descent Status: Off / On</v>
      </c>
      <c r="BH52">
        <v>1</v>
      </c>
      <c r="BI52">
        <v>19</v>
      </c>
      <c r="BJ52">
        <v>15</v>
      </c>
      <c r="BL52" t="s">
        <v>842</v>
      </c>
    </row>
    <row r="53" spans="1:64" hidden="1" x14ac:dyDescent="0.2">
      <c r="A53" t="s">
        <v>397</v>
      </c>
      <c r="B53" t="s">
        <v>5</v>
      </c>
      <c r="C53" t="s">
        <v>398</v>
      </c>
      <c r="D53" t="s">
        <v>398</v>
      </c>
      <c r="E53" t="s">
        <v>485</v>
      </c>
      <c r="F53" t="s">
        <v>501</v>
      </c>
      <c r="G53" t="s">
        <v>502</v>
      </c>
      <c r="H53" t="s">
        <v>503</v>
      </c>
      <c r="I53" t="s">
        <v>371</v>
      </c>
      <c r="K53" t="s">
        <v>37</v>
      </c>
      <c r="L53" t="s">
        <v>120</v>
      </c>
      <c r="M53" t="s">
        <v>81</v>
      </c>
      <c r="N53" t="s">
        <v>144</v>
      </c>
      <c r="O53" t="str">
        <f ca="1">VLOOKUP($N53,INDIRECT(VLOOKUP($M53,'A-Validation Data list'!$D$1:$F$8,3,0)),2,FALSE)</f>
        <v>MODBUS:MEMBLOCK03</v>
      </c>
      <c r="P53" t="s">
        <v>367</v>
      </c>
      <c r="Q53" t="s">
        <v>429</v>
      </c>
      <c r="T53" t="str">
        <f t="shared" si="6"/>
        <v>Normal</v>
      </c>
      <c r="U53" t="s">
        <v>430</v>
      </c>
      <c r="V53" t="str">
        <f t="shared" si="7"/>
        <v>Front Brush High position Alarm Status: Normal / Alarm</v>
      </c>
      <c r="BH53">
        <v>1</v>
      </c>
      <c r="BI53">
        <v>19</v>
      </c>
      <c r="BJ53">
        <v>0</v>
      </c>
      <c r="BL53" t="s">
        <v>843</v>
      </c>
    </row>
    <row r="54" spans="1:64" hidden="1" x14ac:dyDescent="0.2">
      <c r="A54" t="s">
        <v>397</v>
      </c>
      <c r="B54" t="s">
        <v>5</v>
      </c>
      <c r="C54" t="s">
        <v>398</v>
      </c>
      <c r="D54" t="s">
        <v>398</v>
      </c>
      <c r="E54" t="s">
        <v>485</v>
      </c>
      <c r="F54" t="s">
        <v>504</v>
      </c>
      <c r="G54" t="s">
        <v>505</v>
      </c>
      <c r="H54" t="s">
        <v>506</v>
      </c>
      <c r="I54" t="s">
        <v>371</v>
      </c>
      <c r="K54" t="s">
        <v>37</v>
      </c>
      <c r="L54" t="s">
        <v>120</v>
      </c>
      <c r="M54" t="s">
        <v>81</v>
      </c>
      <c r="N54" t="s">
        <v>144</v>
      </c>
      <c r="O54" t="str">
        <f ca="1">VLOOKUP($N54,INDIRECT(VLOOKUP($M54,'A-Validation Data list'!$D$1:$F$8,3,0)),2,FALSE)</f>
        <v>MODBUS:MEMBLOCK03</v>
      </c>
      <c r="P54" t="s">
        <v>367</v>
      </c>
      <c r="Q54" t="s">
        <v>429</v>
      </c>
      <c r="T54" t="str">
        <f t="shared" si="6"/>
        <v>Normal</v>
      </c>
      <c r="U54" t="s">
        <v>430</v>
      </c>
      <c r="V54" t="str">
        <f t="shared" si="7"/>
        <v>Front Brush Low position Alarm Status: Normal / Alarm</v>
      </c>
      <c r="BH54">
        <v>1</v>
      </c>
      <c r="BI54">
        <v>19</v>
      </c>
      <c r="BJ54">
        <v>1</v>
      </c>
      <c r="BL54" t="s">
        <v>844</v>
      </c>
    </row>
    <row r="55" spans="1:64" hidden="1" x14ac:dyDescent="0.2">
      <c r="A55" t="s">
        <v>397</v>
      </c>
      <c r="B55" t="s">
        <v>5</v>
      </c>
      <c r="C55" t="s">
        <v>398</v>
      </c>
      <c r="D55" t="s">
        <v>398</v>
      </c>
      <c r="E55" t="s">
        <v>485</v>
      </c>
      <c r="F55" t="s">
        <v>507</v>
      </c>
      <c r="G55" t="s">
        <v>508</v>
      </c>
      <c r="H55" t="s">
        <v>509</v>
      </c>
      <c r="I55" t="s">
        <v>371</v>
      </c>
      <c r="K55" t="s">
        <v>37</v>
      </c>
      <c r="L55" t="s">
        <v>120</v>
      </c>
      <c r="M55" t="s">
        <v>81</v>
      </c>
      <c r="N55" t="s">
        <v>144</v>
      </c>
      <c r="O55" t="str">
        <f ca="1">VLOOKUP($N55,INDIRECT(VLOOKUP($M55,'A-Validation Data list'!$D$1:$F$8,3,0)),2,FALSE)</f>
        <v>MODBUS:MEMBLOCK03</v>
      </c>
      <c r="P55" t="s">
        <v>367</v>
      </c>
      <c r="Q55" t="s">
        <v>429</v>
      </c>
      <c r="T55" t="str">
        <f t="shared" si="6"/>
        <v>Normal</v>
      </c>
      <c r="U55" t="s">
        <v>349</v>
      </c>
      <c r="V55" t="str">
        <f t="shared" si="7"/>
        <v>Front Brush motor Reverse Start Alarm status: Normal / Alarm</v>
      </c>
      <c r="BH55">
        <v>1</v>
      </c>
      <c r="BI55">
        <v>19</v>
      </c>
      <c r="BJ55">
        <v>2</v>
      </c>
      <c r="BL55" t="s">
        <v>845</v>
      </c>
    </row>
    <row r="56" spans="1:64" hidden="1" x14ac:dyDescent="0.2">
      <c r="A56" t="s">
        <v>397</v>
      </c>
      <c r="B56" t="s">
        <v>5</v>
      </c>
      <c r="C56" t="s">
        <v>398</v>
      </c>
      <c r="D56" t="s">
        <v>398</v>
      </c>
      <c r="E56" t="s">
        <v>485</v>
      </c>
      <c r="F56" t="s">
        <v>510</v>
      </c>
      <c r="G56" t="s">
        <v>511</v>
      </c>
      <c r="H56" t="s">
        <v>512</v>
      </c>
      <c r="I56" t="s">
        <v>371</v>
      </c>
      <c r="K56" t="s">
        <v>37</v>
      </c>
      <c r="L56" t="s">
        <v>120</v>
      </c>
      <c r="M56" t="s">
        <v>81</v>
      </c>
      <c r="N56" t="s">
        <v>144</v>
      </c>
      <c r="O56" t="str">
        <f ca="1">VLOOKUP($N56,INDIRECT(VLOOKUP($M56,'A-Validation Data list'!$D$1:$F$8,3,0)),2,FALSE)</f>
        <v>MODBUS:MEMBLOCK03</v>
      </c>
      <c r="P56" t="s">
        <v>367</v>
      </c>
      <c r="Q56" t="s">
        <v>429</v>
      </c>
      <c r="T56" t="str">
        <f t="shared" si="6"/>
        <v>Normal</v>
      </c>
      <c r="U56" t="s">
        <v>349</v>
      </c>
      <c r="V56" t="str">
        <f t="shared" si="7"/>
        <v>Front Brush motor Reverse Stop Alarm status: Normal / Alarm</v>
      </c>
      <c r="BH56">
        <v>1</v>
      </c>
      <c r="BI56">
        <v>19</v>
      </c>
      <c r="BJ56">
        <v>3</v>
      </c>
      <c r="BL56" t="s">
        <v>846</v>
      </c>
    </row>
    <row r="57" spans="1:64" hidden="1" x14ac:dyDescent="0.2">
      <c r="A57" t="s">
        <v>397</v>
      </c>
      <c r="B57" t="s">
        <v>5</v>
      </c>
      <c r="C57" t="s">
        <v>398</v>
      </c>
      <c r="D57" t="s">
        <v>398</v>
      </c>
      <c r="E57" t="s">
        <v>485</v>
      </c>
      <c r="F57" t="s">
        <v>513</v>
      </c>
      <c r="G57" t="s">
        <v>514</v>
      </c>
      <c r="H57" t="s">
        <v>515</v>
      </c>
      <c r="I57" t="s">
        <v>371</v>
      </c>
      <c r="K57" t="s">
        <v>37</v>
      </c>
      <c r="L57" t="s">
        <v>120</v>
      </c>
      <c r="M57" t="s">
        <v>81</v>
      </c>
      <c r="N57" t="s">
        <v>144</v>
      </c>
      <c r="O57" t="str">
        <f ca="1">VLOOKUP($N57,INDIRECT(VLOOKUP($M57,'A-Validation Data list'!$D$1:$F$8,3,0)),2,FALSE)</f>
        <v>MODBUS:MEMBLOCK03</v>
      </c>
      <c r="P57" t="s">
        <v>367</v>
      </c>
      <c r="Q57" t="s">
        <v>429</v>
      </c>
      <c r="T57" t="str">
        <f t="shared" si="6"/>
        <v>Normal</v>
      </c>
      <c r="U57" t="s">
        <v>349</v>
      </c>
      <c r="V57" t="str">
        <f t="shared" si="7"/>
        <v>Front Brush motor Forward Start Alarm status: Normal / Alarm</v>
      </c>
      <c r="BH57">
        <v>1</v>
      </c>
      <c r="BI57">
        <v>19</v>
      </c>
      <c r="BJ57">
        <v>4</v>
      </c>
      <c r="BL57" t="s">
        <v>847</v>
      </c>
    </row>
    <row r="58" spans="1:64" hidden="1" x14ac:dyDescent="0.2">
      <c r="A58" t="s">
        <v>397</v>
      </c>
      <c r="B58" t="s">
        <v>5</v>
      </c>
      <c r="C58" t="s">
        <v>398</v>
      </c>
      <c r="D58" t="s">
        <v>398</v>
      </c>
      <c r="E58" t="s">
        <v>485</v>
      </c>
      <c r="F58" t="s">
        <v>516</v>
      </c>
      <c r="G58" t="s">
        <v>517</v>
      </c>
      <c r="H58" t="s">
        <v>518</v>
      </c>
      <c r="I58" t="s">
        <v>371</v>
      </c>
      <c r="K58" t="s">
        <v>37</v>
      </c>
      <c r="L58" t="s">
        <v>120</v>
      </c>
      <c r="M58" t="s">
        <v>81</v>
      </c>
      <c r="N58" t="s">
        <v>144</v>
      </c>
      <c r="O58" t="str">
        <f ca="1">VLOOKUP($N58,INDIRECT(VLOOKUP($M58,'A-Validation Data list'!$D$1:$F$8,3,0)),2,FALSE)</f>
        <v>MODBUS:MEMBLOCK03</v>
      </c>
      <c r="P58" t="s">
        <v>367</v>
      </c>
      <c r="Q58" t="s">
        <v>429</v>
      </c>
      <c r="T58" t="str">
        <f t="shared" si="6"/>
        <v>Normal</v>
      </c>
      <c r="U58" t="s">
        <v>349</v>
      </c>
      <c r="V58" t="str">
        <f t="shared" si="7"/>
        <v>Front Brush motor Forward Stop Alarm status: Normal / Alarm</v>
      </c>
      <c r="BH58">
        <v>1</v>
      </c>
      <c r="BI58">
        <v>19</v>
      </c>
      <c r="BJ58">
        <v>5</v>
      </c>
      <c r="BL58" t="s">
        <v>848</v>
      </c>
    </row>
    <row r="59" spans="1:64" hidden="1" x14ac:dyDescent="0.2">
      <c r="A59" t="s">
        <v>397</v>
      </c>
      <c r="B59" t="s">
        <v>5</v>
      </c>
      <c r="C59" t="s">
        <v>398</v>
      </c>
      <c r="D59" t="s">
        <v>398</v>
      </c>
      <c r="E59" t="s">
        <v>485</v>
      </c>
      <c r="F59" t="s">
        <v>695</v>
      </c>
      <c r="G59" t="s">
        <v>696</v>
      </c>
      <c r="H59" t="s">
        <v>697</v>
      </c>
      <c r="I59" t="s">
        <v>371</v>
      </c>
      <c r="K59" t="s">
        <v>37</v>
      </c>
      <c r="L59" t="s">
        <v>120</v>
      </c>
      <c r="M59" t="s">
        <v>81</v>
      </c>
      <c r="N59" t="s">
        <v>144</v>
      </c>
      <c r="O59" t="str">
        <f ca="1">VLOOKUP($N59,INDIRECT(VLOOKUP($M59,'A-Validation Data list'!$D$1:$F$8,3,0)),2,FALSE)</f>
        <v>MODBUS:MEMBLOCK03</v>
      </c>
      <c r="P59" t="s">
        <v>367</v>
      </c>
      <c r="Q59" t="s">
        <v>429</v>
      </c>
      <c r="T59" t="str">
        <f>P59</f>
        <v>Normal</v>
      </c>
      <c r="U59" t="s">
        <v>430</v>
      </c>
      <c r="V59" t="str">
        <f>F59&amp;": "&amp;P59&amp;" / "&amp;Q59</f>
        <v>Front Brush Rotation Maintenance Warning Status: Normal / Alarm</v>
      </c>
      <c r="BH59">
        <v>1</v>
      </c>
      <c r="BI59">
        <v>19</v>
      </c>
      <c r="BJ59">
        <v>6</v>
      </c>
      <c r="BL59" t="s">
        <v>849</v>
      </c>
    </row>
    <row r="60" spans="1:64" hidden="1" x14ac:dyDescent="0.2">
      <c r="A60" t="s">
        <v>397</v>
      </c>
      <c r="B60" t="s">
        <v>5</v>
      </c>
      <c r="C60" t="s">
        <v>398</v>
      </c>
      <c r="D60" t="s">
        <v>398</v>
      </c>
      <c r="E60" t="s">
        <v>485</v>
      </c>
      <c r="F60" t="s">
        <v>519</v>
      </c>
      <c r="G60" t="s">
        <v>520</v>
      </c>
      <c r="H60" t="s">
        <v>521</v>
      </c>
      <c r="I60" t="s">
        <v>371</v>
      </c>
      <c r="K60" t="s">
        <v>37</v>
      </c>
      <c r="L60" t="s">
        <v>120</v>
      </c>
      <c r="M60" t="s">
        <v>81</v>
      </c>
      <c r="N60" t="s">
        <v>144</v>
      </c>
      <c r="O60" t="str">
        <f ca="1">VLOOKUP($N60,INDIRECT(VLOOKUP($M60,'A-Validation Data list'!$D$1:$F$8,3,0)),2,FALSE)</f>
        <v>MODBUS:MEMBLOCK03</v>
      </c>
      <c r="P60" t="s">
        <v>367</v>
      </c>
      <c r="Q60" t="s">
        <v>429</v>
      </c>
      <c r="T60" t="str">
        <f t="shared" si="6"/>
        <v>Normal</v>
      </c>
      <c r="U60" t="s">
        <v>349</v>
      </c>
      <c r="V60" t="str">
        <f t="shared" si="7"/>
        <v>Front Brush retractation Alarm status: Normal / Alarm</v>
      </c>
      <c r="BH60">
        <v>1</v>
      </c>
      <c r="BI60">
        <v>19</v>
      </c>
      <c r="BJ60">
        <v>7</v>
      </c>
      <c r="BL60" t="s">
        <v>850</v>
      </c>
    </row>
    <row r="61" spans="1:64" hidden="1" x14ac:dyDescent="0.2">
      <c r="A61" t="s">
        <v>397</v>
      </c>
      <c r="B61" t="s">
        <v>5</v>
      </c>
      <c r="C61" t="s">
        <v>398</v>
      </c>
      <c r="D61" t="s">
        <v>398</v>
      </c>
      <c r="E61" t="s">
        <v>485</v>
      </c>
      <c r="F61" t="s">
        <v>522</v>
      </c>
      <c r="G61" t="s">
        <v>523</v>
      </c>
      <c r="H61" t="s">
        <v>524</v>
      </c>
      <c r="I61" t="s">
        <v>371</v>
      </c>
      <c r="K61" t="s">
        <v>37</v>
      </c>
      <c r="L61" t="s">
        <v>120</v>
      </c>
      <c r="M61" t="s">
        <v>81</v>
      </c>
      <c r="N61" t="s">
        <v>144</v>
      </c>
      <c r="O61" t="str">
        <f ca="1">VLOOKUP($N61,INDIRECT(VLOOKUP($M61,'A-Validation Data list'!$D$1:$F$8,3,0)),2,FALSE)</f>
        <v>MODBUS:MEMBLOCK03</v>
      </c>
      <c r="P61" t="s">
        <v>367</v>
      </c>
      <c r="Q61" t="s">
        <v>429</v>
      </c>
      <c r="T61" t="str">
        <f t="shared" si="6"/>
        <v>Normal</v>
      </c>
      <c r="U61" t="s">
        <v>349</v>
      </c>
      <c r="V61" t="str">
        <f t="shared" si="7"/>
        <v>Front Brush deployment Alarm status: Normal / Alarm</v>
      </c>
      <c r="BH61">
        <v>1</v>
      </c>
      <c r="BI61">
        <v>20</v>
      </c>
      <c r="BJ61">
        <v>8</v>
      </c>
      <c r="BL61" t="s">
        <v>851</v>
      </c>
    </row>
    <row r="62" spans="1:64" hidden="1" x14ac:dyDescent="0.2">
      <c r="A62" t="s">
        <v>397</v>
      </c>
      <c r="B62" t="s">
        <v>5</v>
      </c>
      <c r="C62" t="s">
        <v>398</v>
      </c>
      <c r="D62" t="s">
        <v>398</v>
      </c>
      <c r="E62" t="s">
        <v>485</v>
      </c>
      <c r="F62" t="s">
        <v>525</v>
      </c>
      <c r="G62" t="s">
        <v>526</v>
      </c>
      <c r="H62" t="s">
        <v>527</v>
      </c>
      <c r="I62" t="s">
        <v>371</v>
      </c>
      <c r="K62" t="s">
        <v>37</v>
      </c>
      <c r="L62" t="s">
        <v>120</v>
      </c>
      <c r="M62" t="s">
        <v>81</v>
      </c>
      <c r="N62" t="s">
        <v>144</v>
      </c>
      <c r="O62" t="str">
        <f ca="1">VLOOKUP($N62,INDIRECT(VLOOKUP($M62,'A-Validation Data list'!$D$1:$F$8,3,0)),2,FALSE)</f>
        <v>MODBUS:MEMBLOCK03</v>
      </c>
      <c r="P62" t="s">
        <v>367</v>
      </c>
      <c r="Q62" t="s">
        <v>429</v>
      </c>
      <c r="T62" t="str">
        <f t="shared" si="6"/>
        <v>Normal</v>
      </c>
      <c r="U62" t="s">
        <v>349</v>
      </c>
      <c r="V62" t="str">
        <f t="shared" si="7"/>
        <v>Front Brush rising Start Alarm status: Normal / Alarm</v>
      </c>
      <c r="BH62">
        <v>1</v>
      </c>
      <c r="BI62">
        <v>20</v>
      </c>
      <c r="BJ62">
        <v>9</v>
      </c>
      <c r="BL62" t="s">
        <v>852</v>
      </c>
    </row>
    <row r="63" spans="1:64" hidden="1" x14ac:dyDescent="0.2">
      <c r="A63" t="s">
        <v>397</v>
      </c>
      <c r="B63" t="s">
        <v>5</v>
      </c>
      <c r="C63" t="s">
        <v>398</v>
      </c>
      <c r="D63" t="s">
        <v>398</v>
      </c>
      <c r="E63" t="s">
        <v>485</v>
      </c>
      <c r="F63" t="s">
        <v>528</v>
      </c>
      <c r="G63" t="s">
        <v>529</v>
      </c>
      <c r="H63" t="s">
        <v>530</v>
      </c>
      <c r="I63" t="s">
        <v>371</v>
      </c>
      <c r="K63" t="s">
        <v>37</v>
      </c>
      <c r="L63" t="s">
        <v>120</v>
      </c>
      <c r="M63" t="s">
        <v>81</v>
      </c>
      <c r="N63" t="s">
        <v>144</v>
      </c>
      <c r="O63" t="str">
        <f ca="1">VLOOKUP($N63,INDIRECT(VLOOKUP($M63,'A-Validation Data list'!$D$1:$F$8,3,0)),2,FALSE)</f>
        <v>MODBUS:MEMBLOCK03</v>
      </c>
      <c r="P63" t="s">
        <v>367</v>
      </c>
      <c r="Q63" t="s">
        <v>429</v>
      </c>
      <c r="T63" t="str">
        <f t="shared" si="6"/>
        <v>Normal</v>
      </c>
      <c r="U63" t="s">
        <v>349</v>
      </c>
      <c r="V63" t="str">
        <f t="shared" si="7"/>
        <v>Front Brush rising Stop Alarm status: Normal / Alarm</v>
      </c>
      <c r="BH63">
        <v>1</v>
      </c>
      <c r="BI63">
        <v>20</v>
      </c>
      <c r="BJ63">
        <v>10</v>
      </c>
      <c r="BL63" t="s">
        <v>853</v>
      </c>
    </row>
    <row r="64" spans="1:64" hidden="1" x14ac:dyDescent="0.2">
      <c r="A64" t="s">
        <v>397</v>
      </c>
      <c r="B64" t="s">
        <v>5</v>
      </c>
      <c r="C64" t="s">
        <v>398</v>
      </c>
      <c r="D64" t="s">
        <v>398</v>
      </c>
      <c r="E64" t="s">
        <v>485</v>
      </c>
      <c r="F64" t="s">
        <v>531</v>
      </c>
      <c r="G64" t="s">
        <v>532</v>
      </c>
      <c r="H64" t="s">
        <v>533</v>
      </c>
      <c r="I64" t="s">
        <v>371</v>
      </c>
      <c r="K64" t="s">
        <v>37</v>
      </c>
      <c r="L64" t="s">
        <v>120</v>
      </c>
      <c r="M64" t="s">
        <v>81</v>
      </c>
      <c r="N64" t="s">
        <v>144</v>
      </c>
      <c r="O64" t="str">
        <f ca="1">VLOOKUP($N64,INDIRECT(VLOOKUP($M64,'A-Validation Data list'!$D$1:$F$8,3,0)),2,FALSE)</f>
        <v>MODBUS:MEMBLOCK03</v>
      </c>
      <c r="P64" t="s">
        <v>367</v>
      </c>
      <c r="Q64" t="s">
        <v>429</v>
      </c>
      <c r="T64" t="str">
        <f t="shared" si="6"/>
        <v>Normal</v>
      </c>
      <c r="U64" t="s">
        <v>349</v>
      </c>
      <c r="V64" t="str">
        <f t="shared" si="7"/>
        <v>Front Brush descent Start Alarm status: Normal / Alarm</v>
      </c>
      <c r="BH64">
        <v>1</v>
      </c>
      <c r="BI64">
        <v>20</v>
      </c>
      <c r="BJ64">
        <v>11</v>
      </c>
      <c r="BL64" t="s">
        <v>854</v>
      </c>
    </row>
    <row r="65" spans="1:64" hidden="1" x14ac:dyDescent="0.2">
      <c r="A65" t="s">
        <v>397</v>
      </c>
      <c r="B65" t="s">
        <v>5</v>
      </c>
      <c r="C65" t="s">
        <v>398</v>
      </c>
      <c r="D65" t="s">
        <v>398</v>
      </c>
      <c r="E65" t="s">
        <v>485</v>
      </c>
      <c r="F65" t="s">
        <v>534</v>
      </c>
      <c r="G65" t="s">
        <v>535</v>
      </c>
      <c r="H65" t="s">
        <v>536</v>
      </c>
      <c r="I65" t="s">
        <v>371</v>
      </c>
      <c r="K65" t="s">
        <v>37</v>
      </c>
      <c r="L65" t="s">
        <v>120</v>
      </c>
      <c r="M65" t="s">
        <v>81</v>
      </c>
      <c r="N65" t="s">
        <v>144</v>
      </c>
      <c r="O65" t="str">
        <f ca="1">VLOOKUP($N65,INDIRECT(VLOOKUP($M65,'A-Validation Data list'!$D$1:$F$8,3,0)),2,FALSE)</f>
        <v>MODBUS:MEMBLOCK03</v>
      </c>
      <c r="P65" t="s">
        <v>367</v>
      </c>
      <c r="Q65" t="s">
        <v>429</v>
      </c>
      <c r="T65" t="str">
        <f t="shared" si="6"/>
        <v>Normal</v>
      </c>
      <c r="U65" t="s">
        <v>349</v>
      </c>
      <c r="V65" t="str">
        <f t="shared" si="7"/>
        <v>Front Brush descent Stop Alarm status: Normal / Alarm</v>
      </c>
      <c r="BH65">
        <v>1</v>
      </c>
      <c r="BI65">
        <v>20</v>
      </c>
      <c r="BJ65">
        <v>12</v>
      </c>
      <c r="BL65" t="s">
        <v>855</v>
      </c>
    </row>
    <row r="66" spans="1:64" hidden="1" x14ac:dyDescent="0.2">
      <c r="A66" t="s">
        <v>397</v>
      </c>
      <c r="B66" t="s">
        <v>5</v>
      </c>
      <c r="C66" t="s">
        <v>398</v>
      </c>
      <c r="D66" t="s">
        <v>398</v>
      </c>
      <c r="E66" t="s">
        <v>485</v>
      </c>
      <c r="F66" t="s">
        <v>537</v>
      </c>
      <c r="G66" t="s">
        <v>538</v>
      </c>
      <c r="H66" t="s">
        <v>538</v>
      </c>
      <c r="I66" t="s">
        <v>371</v>
      </c>
      <c r="K66" t="s">
        <v>37</v>
      </c>
      <c r="L66" t="s">
        <v>120</v>
      </c>
      <c r="M66" t="s">
        <v>81</v>
      </c>
      <c r="N66" t="s">
        <v>144</v>
      </c>
      <c r="O66" t="str">
        <f ca="1">VLOOKUP($N66,INDIRECT(VLOOKUP($M66,'A-Validation Data list'!$D$1:$F$8,3,0)),2,FALSE)</f>
        <v>MODBUS:MEMBLOCK03</v>
      </c>
      <c r="P66" t="s">
        <v>367</v>
      </c>
      <c r="Q66" t="s">
        <v>429</v>
      </c>
      <c r="T66" t="str">
        <f t="shared" si="6"/>
        <v>Normal</v>
      </c>
      <c r="U66" t="s">
        <v>349</v>
      </c>
      <c r="V66" t="str">
        <f t="shared" si="7"/>
        <v>Front Brush lifting drive Alarm status: Normal / Alarm</v>
      </c>
      <c r="BH66">
        <v>1</v>
      </c>
      <c r="BI66">
        <v>20</v>
      </c>
      <c r="BJ66">
        <v>13</v>
      </c>
      <c r="BL66" t="s">
        <v>856</v>
      </c>
    </row>
    <row r="67" spans="1:64" hidden="1" x14ac:dyDescent="0.2">
      <c r="A67" t="s">
        <v>397</v>
      </c>
      <c r="B67" t="s">
        <v>5</v>
      </c>
      <c r="C67" t="s">
        <v>398</v>
      </c>
      <c r="D67" t="s">
        <v>398</v>
      </c>
      <c r="E67" t="s">
        <v>485</v>
      </c>
      <c r="F67" t="s">
        <v>693</v>
      </c>
      <c r="G67" t="s">
        <v>692</v>
      </c>
      <c r="H67" t="s">
        <v>694</v>
      </c>
      <c r="I67" t="s">
        <v>371</v>
      </c>
      <c r="K67" t="s">
        <v>37</v>
      </c>
      <c r="L67" t="s">
        <v>120</v>
      </c>
      <c r="M67" t="s">
        <v>81</v>
      </c>
      <c r="N67" t="s">
        <v>144</v>
      </c>
      <c r="O67" t="str">
        <f ca="1">VLOOKUP($N67,INDIRECT(VLOOKUP($M67,'A-Validation Data list'!$D$1:$F$8,3,0)),2,FALSE)</f>
        <v>MODBUS:MEMBLOCK03</v>
      </c>
      <c r="P67" t="s">
        <v>367</v>
      </c>
      <c r="Q67" t="s">
        <v>429</v>
      </c>
      <c r="T67" t="str">
        <f>P67</f>
        <v>Normal</v>
      </c>
      <c r="U67" t="s">
        <v>430</v>
      </c>
      <c r="V67" t="str">
        <f>F67&amp;": "&amp;P67&amp;" / "&amp;Q67</f>
        <v>Front Brush lifting Maintenance Warning Status: Normal / Alarm</v>
      </c>
      <c r="BH67">
        <v>1</v>
      </c>
      <c r="BI67">
        <v>20</v>
      </c>
      <c r="BJ67">
        <v>14</v>
      </c>
      <c r="BL67" t="s">
        <v>857</v>
      </c>
    </row>
    <row r="68" spans="1:64" x14ac:dyDescent="0.2">
      <c r="A68" t="s">
        <v>384</v>
      </c>
      <c r="B68" t="s">
        <v>4</v>
      </c>
      <c r="C68" t="s">
        <v>386</v>
      </c>
      <c r="F68" t="s">
        <v>540</v>
      </c>
    </row>
    <row r="69" spans="1:64" hidden="1" x14ac:dyDescent="0.2">
      <c r="A69" t="s">
        <v>397</v>
      </c>
      <c r="B69" t="s">
        <v>5</v>
      </c>
      <c r="C69" t="s">
        <v>398</v>
      </c>
      <c r="D69" t="s">
        <v>398</v>
      </c>
      <c r="E69" t="s">
        <v>539</v>
      </c>
      <c r="F69" t="s">
        <v>541</v>
      </c>
      <c r="G69" t="s">
        <v>541</v>
      </c>
      <c r="H69" t="s">
        <v>542</v>
      </c>
      <c r="I69" t="s">
        <v>387</v>
      </c>
      <c r="K69" t="s">
        <v>37</v>
      </c>
      <c r="L69" t="s">
        <v>120</v>
      </c>
      <c r="M69" t="s">
        <v>81</v>
      </c>
      <c r="N69" t="s">
        <v>144</v>
      </c>
      <c r="O69" t="str">
        <f ca="1">VLOOKUP($N69,INDIRECT(VLOOKUP($M69,'A-Validation Data list'!$D$1:$F$8,3,0)),2,FALSE)</f>
        <v>MODBUS:MEMBLOCK03</v>
      </c>
      <c r="P69" t="s">
        <v>414</v>
      </c>
      <c r="Q69" t="s">
        <v>415</v>
      </c>
      <c r="T69" t="str">
        <f t="shared" ref="T69:T81" si="8">P69</f>
        <v>Off</v>
      </c>
      <c r="U69" t="s">
        <v>350</v>
      </c>
      <c r="V69" t="str">
        <f t="shared" ref="V69:V81" si="9">F69&amp;": "&amp;P69&amp;" / "&amp;Q69</f>
        <v>Gantry Forward Translation Status: Off / On</v>
      </c>
      <c r="BH69">
        <v>1</v>
      </c>
      <c r="BI69">
        <v>23</v>
      </c>
      <c r="BJ69">
        <v>8</v>
      </c>
      <c r="BL69" t="s">
        <v>858</v>
      </c>
    </row>
    <row r="70" spans="1:64" hidden="1" x14ac:dyDescent="0.2">
      <c r="A70" t="s">
        <v>397</v>
      </c>
      <c r="B70" t="s">
        <v>5</v>
      </c>
      <c r="C70" t="s">
        <v>398</v>
      </c>
      <c r="D70" t="s">
        <v>398</v>
      </c>
      <c r="E70" t="s">
        <v>539</v>
      </c>
      <c r="F70" t="s">
        <v>543</v>
      </c>
      <c r="G70" t="s">
        <v>543</v>
      </c>
      <c r="H70" t="s">
        <v>544</v>
      </c>
      <c r="I70" t="s">
        <v>387</v>
      </c>
      <c r="K70" t="s">
        <v>37</v>
      </c>
      <c r="L70" t="s">
        <v>120</v>
      </c>
      <c r="M70" t="s">
        <v>81</v>
      </c>
      <c r="N70" t="s">
        <v>144</v>
      </c>
      <c r="O70" t="str">
        <f ca="1">VLOOKUP($N70,INDIRECT(VLOOKUP($M70,'A-Validation Data list'!$D$1:$F$8,3,0)),2,FALSE)</f>
        <v>MODBUS:MEMBLOCK03</v>
      </c>
      <c r="P70" t="s">
        <v>414</v>
      </c>
      <c r="Q70" t="s">
        <v>415</v>
      </c>
      <c r="T70" t="str">
        <f t="shared" si="8"/>
        <v>Off</v>
      </c>
      <c r="U70" t="s">
        <v>350</v>
      </c>
      <c r="V70" t="str">
        <f t="shared" si="9"/>
        <v>Gantry Back Translation Status: Off / On</v>
      </c>
      <c r="BH70">
        <v>1</v>
      </c>
      <c r="BI70">
        <v>23</v>
      </c>
      <c r="BJ70">
        <v>9</v>
      </c>
      <c r="BL70" t="s">
        <v>859</v>
      </c>
    </row>
    <row r="71" spans="1:64" hidden="1" x14ac:dyDescent="0.2">
      <c r="A71" t="s">
        <v>397</v>
      </c>
      <c r="B71" t="s">
        <v>5</v>
      </c>
      <c r="C71" t="s">
        <v>398</v>
      </c>
      <c r="D71" t="s">
        <v>398</v>
      </c>
      <c r="E71" t="s">
        <v>539</v>
      </c>
      <c r="F71" t="s">
        <v>545</v>
      </c>
      <c r="G71" t="s">
        <v>545</v>
      </c>
      <c r="H71" t="s">
        <v>546</v>
      </c>
      <c r="I71" t="s">
        <v>387</v>
      </c>
      <c r="K71" t="s">
        <v>37</v>
      </c>
      <c r="L71" t="s">
        <v>120</v>
      </c>
      <c r="M71" t="s">
        <v>81</v>
      </c>
      <c r="N71" t="s">
        <v>144</v>
      </c>
      <c r="O71" t="str">
        <f ca="1">VLOOKUP($N71,INDIRECT(VLOOKUP($M71,'A-Validation Data list'!$D$1:$F$8,3,0)),2,FALSE)</f>
        <v>MODBUS:MEMBLOCK03</v>
      </c>
      <c r="P71" t="s">
        <v>414</v>
      </c>
      <c r="Q71" t="s">
        <v>415</v>
      </c>
      <c r="T71" t="str">
        <f t="shared" si="8"/>
        <v>Off</v>
      </c>
      <c r="U71" t="s">
        <v>350</v>
      </c>
      <c r="V71" t="str">
        <f t="shared" si="9"/>
        <v>Gantry Front Position Status: Off / On</v>
      </c>
      <c r="BH71">
        <v>1</v>
      </c>
      <c r="BI71">
        <v>23</v>
      </c>
      <c r="BJ71">
        <v>10</v>
      </c>
      <c r="BL71" t="s">
        <v>860</v>
      </c>
    </row>
    <row r="72" spans="1:64" hidden="1" x14ac:dyDescent="0.2">
      <c r="A72" t="s">
        <v>397</v>
      </c>
      <c r="B72" t="s">
        <v>5</v>
      </c>
      <c r="C72" t="s">
        <v>398</v>
      </c>
      <c r="D72" t="s">
        <v>398</v>
      </c>
      <c r="E72" t="s">
        <v>539</v>
      </c>
      <c r="F72" t="s">
        <v>797</v>
      </c>
      <c r="G72" t="s">
        <v>797</v>
      </c>
      <c r="H72" t="s">
        <v>798</v>
      </c>
      <c r="I72" t="s">
        <v>387</v>
      </c>
      <c r="K72" t="s">
        <v>37</v>
      </c>
      <c r="L72" t="s">
        <v>120</v>
      </c>
      <c r="M72" t="s">
        <v>81</v>
      </c>
      <c r="N72" t="s">
        <v>144</v>
      </c>
      <c r="O72" t="str">
        <f ca="1">VLOOKUP($N72,INDIRECT(VLOOKUP($M72,'A-Validation Data list'!$D$1:$F$8,3,0)),2,FALSE)</f>
        <v>MODBUS:MEMBLOCK03</v>
      </c>
      <c r="P72" t="s">
        <v>414</v>
      </c>
      <c r="Q72" t="s">
        <v>415</v>
      </c>
      <c r="T72" t="str">
        <f t="shared" si="8"/>
        <v>Off</v>
      </c>
      <c r="U72" t="s">
        <v>350</v>
      </c>
      <c r="V72" t="str">
        <f t="shared" si="9"/>
        <v>Gantry Initial Position Status: Off / On</v>
      </c>
      <c r="BH72">
        <v>1</v>
      </c>
      <c r="BI72">
        <v>23</v>
      </c>
      <c r="BJ72">
        <v>11</v>
      </c>
      <c r="BL72" t="s">
        <v>861</v>
      </c>
    </row>
    <row r="73" spans="1:64" hidden="1" x14ac:dyDescent="0.2">
      <c r="A73" t="s">
        <v>397</v>
      </c>
      <c r="B73" t="s">
        <v>5</v>
      </c>
      <c r="C73" t="s">
        <v>398</v>
      </c>
      <c r="D73" t="s">
        <v>398</v>
      </c>
      <c r="E73" t="s">
        <v>539</v>
      </c>
      <c r="F73" t="s">
        <v>547</v>
      </c>
      <c r="G73" t="s">
        <v>547</v>
      </c>
      <c r="H73" t="s">
        <v>548</v>
      </c>
      <c r="I73" t="s">
        <v>387</v>
      </c>
      <c r="K73" t="s">
        <v>37</v>
      </c>
      <c r="L73" t="s">
        <v>120</v>
      </c>
      <c r="M73" t="s">
        <v>81</v>
      </c>
      <c r="N73" t="s">
        <v>144</v>
      </c>
      <c r="O73" t="str">
        <f ca="1">VLOOKUP($N73,INDIRECT(VLOOKUP($M73,'A-Validation Data list'!$D$1:$F$8,3,0)),2,FALSE)</f>
        <v>MODBUS:MEMBLOCK03</v>
      </c>
      <c r="P73" t="s">
        <v>414</v>
      </c>
      <c r="Q73" t="s">
        <v>415</v>
      </c>
      <c r="T73" t="str">
        <f>P73</f>
        <v>Off</v>
      </c>
      <c r="U73" t="s">
        <v>350</v>
      </c>
      <c r="V73" t="str">
        <f>F73&amp;": "&amp;P73&amp;" / "&amp;Q73</f>
        <v>Gantry Back Position Status: Off / On</v>
      </c>
      <c r="BH73">
        <v>1</v>
      </c>
      <c r="BI73">
        <v>23</v>
      </c>
      <c r="BJ73">
        <v>12</v>
      </c>
      <c r="BL73" t="s">
        <v>862</v>
      </c>
    </row>
    <row r="74" spans="1:64" hidden="1" x14ac:dyDescent="0.2">
      <c r="A74" t="s">
        <v>397</v>
      </c>
      <c r="B74" t="s">
        <v>5</v>
      </c>
      <c r="C74" t="s">
        <v>398</v>
      </c>
      <c r="D74" t="s">
        <v>398</v>
      </c>
      <c r="E74" t="s">
        <v>539</v>
      </c>
      <c r="F74" t="s">
        <v>799</v>
      </c>
      <c r="G74" t="s">
        <v>800</v>
      </c>
      <c r="H74" t="s">
        <v>801</v>
      </c>
      <c r="I74" t="s">
        <v>371</v>
      </c>
      <c r="K74" t="s">
        <v>37</v>
      </c>
      <c r="L74" t="s">
        <v>120</v>
      </c>
      <c r="M74" t="s">
        <v>81</v>
      </c>
      <c r="N74" t="s">
        <v>144</v>
      </c>
      <c r="O74" t="str">
        <f ca="1">VLOOKUP($N74,INDIRECT(VLOOKUP($M74,'A-Validation Data list'!$D$1:$F$8,3,0)),2,FALSE)</f>
        <v>MODBUS:MEMBLOCK03</v>
      </c>
      <c r="P74" t="s">
        <v>367</v>
      </c>
      <c r="Q74" t="s">
        <v>429</v>
      </c>
      <c r="T74" t="str">
        <f t="shared" si="8"/>
        <v>Normal</v>
      </c>
      <c r="U74" t="s">
        <v>430</v>
      </c>
      <c r="V74" t="str">
        <f t="shared" si="9"/>
        <v>Gantry Position Alarm Status: Normal / Alarm</v>
      </c>
      <c r="BH74">
        <v>1</v>
      </c>
      <c r="BI74">
        <v>23</v>
      </c>
      <c r="BJ74">
        <v>13</v>
      </c>
      <c r="BL74" t="s">
        <v>863</v>
      </c>
    </row>
    <row r="75" spans="1:64" hidden="1" x14ac:dyDescent="0.2">
      <c r="A75" t="s">
        <v>397</v>
      </c>
      <c r="B75" t="s">
        <v>5</v>
      </c>
      <c r="C75" t="s">
        <v>398</v>
      </c>
      <c r="D75" t="s">
        <v>398</v>
      </c>
      <c r="E75" t="s">
        <v>539</v>
      </c>
      <c r="F75" t="s">
        <v>549</v>
      </c>
      <c r="G75" t="s">
        <v>550</v>
      </c>
      <c r="H75" t="s">
        <v>551</v>
      </c>
      <c r="I75" t="s">
        <v>371</v>
      </c>
      <c r="K75" t="s">
        <v>37</v>
      </c>
      <c r="L75" t="s">
        <v>120</v>
      </c>
      <c r="M75" t="s">
        <v>81</v>
      </c>
      <c r="N75" t="s">
        <v>144</v>
      </c>
      <c r="O75" t="str">
        <f ca="1">VLOOKUP($N75,INDIRECT(VLOOKUP($M75,'A-Validation Data list'!$D$1:$F$8,3,0)),2,FALSE)</f>
        <v>MODBUS:MEMBLOCK03</v>
      </c>
      <c r="P75" t="s">
        <v>367</v>
      </c>
      <c r="Q75" t="s">
        <v>429</v>
      </c>
      <c r="T75" t="str">
        <f t="shared" si="8"/>
        <v>Normal</v>
      </c>
      <c r="U75" t="s">
        <v>349</v>
      </c>
      <c r="V75" t="str">
        <f t="shared" si="9"/>
        <v>Gantry Forward Translation Start Alarm status: Normal / Alarm</v>
      </c>
      <c r="BH75">
        <v>1</v>
      </c>
      <c r="BI75">
        <v>23</v>
      </c>
      <c r="BJ75">
        <v>14</v>
      </c>
      <c r="BL75" t="s">
        <v>864</v>
      </c>
    </row>
    <row r="76" spans="1:64" hidden="1" x14ac:dyDescent="0.2">
      <c r="A76" t="s">
        <v>397</v>
      </c>
      <c r="B76" t="s">
        <v>5</v>
      </c>
      <c r="C76" t="s">
        <v>398</v>
      </c>
      <c r="D76" t="s">
        <v>398</v>
      </c>
      <c r="E76" t="s">
        <v>539</v>
      </c>
      <c r="F76" t="s">
        <v>552</v>
      </c>
      <c r="G76" t="s">
        <v>553</v>
      </c>
      <c r="H76" t="s">
        <v>554</v>
      </c>
      <c r="I76" t="s">
        <v>371</v>
      </c>
      <c r="K76" t="s">
        <v>37</v>
      </c>
      <c r="L76" t="s">
        <v>120</v>
      </c>
      <c r="M76" t="s">
        <v>81</v>
      </c>
      <c r="N76" t="s">
        <v>144</v>
      </c>
      <c r="O76" t="str">
        <f ca="1">VLOOKUP($N76,INDIRECT(VLOOKUP($M76,'A-Validation Data list'!$D$1:$F$8,3,0)),2,FALSE)</f>
        <v>MODBUS:MEMBLOCK03</v>
      </c>
      <c r="P76" t="s">
        <v>367</v>
      </c>
      <c r="Q76" t="s">
        <v>429</v>
      </c>
      <c r="T76" t="str">
        <f t="shared" si="8"/>
        <v>Normal</v>
      </c>
      <c r="U76" t="s">
        <v>349</v>
      </c>
      <c r="V76" t="str">
        <f t="shared" si="9"/>
        <v>Gantry Forward Translation Stop Alarm status: Normal / Alarm</v>
      </c>
      <c r="BH76">
        <v>1</v>
      </c>
      <c r="BI76">
        <v>23</v>
      </c>
      <c r="BJ76">
        <v>15</v>
      </c>
      <c r="BL76" t="s">
        <v>865</v>
      </c>
    </row>
    <row r="77" spans="1:64" hidden="1" x14ac:dyDescent="0.2">
      <c r="A77" t="s">
        <v>397</v>
      </c>
      <c r="B77" t="s">
        <v>5</v>
      </c>
      <c r="C77" t="s">
        <v>398</v>
      </c>
      <c r="D77" t="s">
        <v>398</v>
      </c>
      <c r="E77" t="s">
        <v>539</v>
      </c>
      <c r="F77" t="s">
        <v>555</v>
      </c>
      <c r="G77" t="s">
        <v>556</v>
      </c>
      <c r="H77" t="s">
        <v>557</v>
      </c>
      <c r="I77" t="s">
        <v>371</v>
      </c>
      <c r="K77" t="s">
        <v>37</v>
      </c>
      <c r="L77" t="s">
        <v>120</v>
      </c>
      <c r="M77" t="s">
        <v>81</v>
      </c>
      <c r="N77" t="s">
        <v>144</v>
      </c>
      <c r="O77" t="str">
        <f ca="1">VLOOKUP($N77,INDIRECT(VLOOKUP($M77,'A-Validation Data list'!$D$1:$F$8,3,0)),2,FALSE)</f>
        <v>MODBUS:MEMBLOCK03</v>
      </c>
      <c r="P77" t="s">
        <v>367</v>
      </c>
      <c r="Q77" t="s">
        <v>429</v>
      </c>
      <c r="T77" t="str">
        <f t="shared" si="8"/>
        <v>Normal</v>
      </c>
      <c r="U77" t="s">
        <v>349</v>
      </c>
      <c r="V77" t="str">
        <f t="shared" si="9"/>
        <v>Gantry Back Translation Start Alarm status: Normal / Alarm</v>
      </c>
      <c r="BH77">
        <v>1</v>
      </c>
      <c r="BI77">
        <v>23</v>
      </c>
      <c r="BJ77">
        <v>0</v>
      </c>
      <c r="BL77" t="s">
        <v>866</v>
      </c>
    </row>
    <row r="78" spans="1:64" hidden="1" x14ac:dyDescent="0.2">
      <c r="A78" t="s">
        <v>397</v>
      </c>
      <c r="B78" t="s">
        <v>5</v>
      </c>
      <c r="C78" t="s">
        <v>398</v>
      </c>
      <c r="D78" t="s">
        <v>398</v>
      </c>
      <c r="E78" t="s">
        <v>539</v>
      </c>
      <c r="F78" t="s">
        <v>558</v>
      </c>
      <c r="G78" t="s">
        <v>559</v>
      </c>
      <c r="H78" t="s">
        <v>560</v>
      </c>
      <c r="I78" t="s">
        <v>371</v>
      </c>
      <c r="K78" t="s">
        <v>37</v>
      </c>
      <c r="L78" t="s">
        <v>120</v>
      </c>
      <c r="M78" t="s">
        <v>81</v>
      </c>
      <c r="N78" t="s">
        <v>144</v>
      </c>
      <c r="O78" t="str">
        <f ca="1">VLOOKUP($N78,INDIRECT(VLOOKUP($M78,'A-Validation Data list'!$D$1:$F$8,3,0)),2,FALSE)</f>
        <v>MODBUS:MEMBLOCK03</v>
      </c>
      <c r="P78" t="s">
        <v>367</v>
      </c>
      <c r="Q78" t="s">
        <v>429</v>
      </c>
      <c r="T78" t="str">
        <f t="shared" si="8"/>
        <v>Normal</v>
      </c>
      <c r="U78" t="s">
        <v>349</v>
      </c>
      <c r="V78" t="str">
        <f t="shared" si="9"/>
        <v>Gantry Back Translation Stop Alarm status: Normal / Alarm</v>
      </c>
      <c r="BH78">
        <v>1</v>
      </c>
      <c r="BI78">
        <v>23</v>
      </c>
      <c r="BJ78">
        <v>1</v>
      </c>
      <c r="BL78" t="s">
        <v>867</v>
      </c>
    </row>
    <row r="79" spans="1:64" hidden="1" x14ac:dyDescent="0.2">
      <c r="A79" t="s">
        <v>397</v>
      </c>
      <c r="B79" t="s">
        <v>5</v>
      </c>
      <c r="C79" t="s">
        <v>398</v>
      </c>
      <c r="D79" t="s">
        <v>398</v>
      </c>
      <c r="E79" t="s">
        <v>539</v>
      </c>
      <c r="F79" t="s">
        <v>561</v>
      </c>
      <c r="G79" t="s">
        <v>562</v>
      </c>
      <c r="H79" t="s">
        <v>562</v>
      </c>
      <c r="I79" t="s">
        <v>371</v>
      </c>
      <c r="K79" t="s">
        <v>37</v>
      </c>
      <c r="L79" t="s">
        <v>120</v>
      </c>
      <c r="M79" t="s">
        <v>81</v>
      </c>
      <c r="N79" t="s">
        <v>144</v>
      </c>
      <c r="O79" t="str">
        <f ca="1">VLOOKUP($N79,INDIRECT(VLOOKUP($M79,'A-Validation Data list'!$D$1:$F$8,3,0)),2,FALSE)</f>
        <v>MODBUS:MEMBLOCK03</v>
      </c>
      <c r="P79" t="s">
        <v>367</v>
      </c>
      <c r="Q79" t="s">
        <v>429</v>
      </c>
      <c r="T79" t="str">
        <f t="shared" si="8"/>
        <v>Normal</v>
      </c>
      <c r="U79" t="s">
        <v>349</v>
      </c>
      <c r="V79" t="str">
        <f t="shared" si="9"/>
        <v>Gantry Translation drive Alarm status: Normal / Alarm</v>
      </c>
      <c r="BH79">
        <v>1</v>
      </c>
      <c r="BI79">
        <v>23</v>
      </c>
      <c r="BJ79">
        <v>2</v>
      </c>
      <c r="BL79" t="s">
        <v>868</v>
      </c>
    </row>
    <row r="80" spans="1:64" hidden="1" x14ac:dyDescent="0.2">
      <c r="A80" t="s">
        <v>397</v>
      </c>
      <c r="B80" t="s">
        <v>5</v>
      </c>
      <c r="C80" t="s">
        <v>398</v>
      </c>
      <c r="D80" t="s">
        <v>398</v>
      </c>
      <c r="E80" t="s">
        <v>539</v>
      </c>
      <c r="F80" t="s">
        <v>689</v>
      </c>
      <c r="G80" t="s">
        <v>690</v>
      </c>
      <c r="H80" t="s">
        <v>691</v>
      </c>
      <c r="I80" t="s">
        <v>371</v>
      </c>
      <c r="K80" t="s">
        <v>37</v>
      </c>
      <c r="L80" t="s">
        <v>120</v>
      </c>
      <c r="M80" t="s">
        <v>81</v>
      </c>
      <c r="N80" t="s">
        <v>144</v>
      </c>
      <c r="O80" t="str">
        <f ca="1">VLOOKUP($N80,INDIRECT(VLOOKUP($M80,'A-Validation Data list'!$D$1:$F$8,3,0)),2,FALSE)</f>
        <v>MODBUS:MEMBLOCK03</v>
      </c>
      <c r="P80" t="s">
        <v>367</v>
      </c>
      <c r="Q80" t="s">
        <v>429</v>
      </c>
      <c r="T80" t="str">
        <f>P80</f>
        <v>Normal</v>
      </c>
      <c r="U80" t="s">
        <v>430</v>
      </c>
      <c r="V80" t="str">
        <f>F80&amp;": "&amp;P80&amp;" / "&amp;Q80</f>
        <v>Gantry Translation Maintenance Warning Status: Normal / Alarm</v>
      </c>
      <c r="BH80">
        <v>1</v>
      </c>
      <c r="BI80">
        <v>23</v>
      </c>
      <c r="BJ80">
        <v>3</v>
      </c>
      <c r="BL80" t="s">
        <v>869</v>
      </c>
    </row>
    <row r="81" spans="1:64" hidden="1" x14ac:dyDescent="0.2">
      <c r="A81" t="s">
        <v>397</v>
      </c>
      <c r="B81" t="s">
        <v>5</v>
      </c>
      <c r="C81" t="s">
        <v>398</v>
      </c>
      <c r="D81" t="s">
        <v>398</v>
      </c>
      <c r="E81" t="s">
        <v>539</v>
      </c>
      <c r="F81" t="s">
        <v>563</v>
      </c>
      <c r="G81" t="s">
        <v>563</v>
      </c>
      <c r="H81" t="s">
        <v>564</v>
      </c>
      <c r="I81" t="s">
        <v>371</v>
      </c>
      <c r="K81" t="s">
        <v>37</v>
      </c>
      <c r="L81" t="s">
        <v>120</v>
      </c>
      <c r="M81" t="s">
        <v>81</v>
      </c>
      <c r="N81" t="s">
        <v>144</v>
      </c>
      <c r="O81" t="str">
        <f ca="1">VLOOKUP($N81,INDIRECT(VLOOKUP($M81,'A-Validation Data list'!$D$1:$F$8,3,0)),2,FALSE)</f>
        <v>MODBUS:MEMBLOCK03</v>
      </c>
      <c r="P81" t="s">
        <v>367</v>
      </c>
      <c r="Q81" t="s">
        <v>429</v>
      </c>
      <c r="T81" t="str">
        <f t="shared" si="8"/>
        <v>Normal</v>
      </c>
      <c r="U81" t="s">
        <v>349</v>
      </c>
      <c r="V81" t="str">
        <f t="shared" si="9"/>
        <v>Gantry Compressed air Alarm Status: Normal / Alarm</v>
      </c>
      <c r="BH81">
        <v>1</v>
      </c>
      <c r="BI81">
        <v>23</v>
      </c>
      <c r="BJ81">
        <v>4</v>
      </c>
      <c r="BL81" t="s">
        <v>870</v>
      </c>
    </row>
    <row r="82" spans="1:64" x14ac:dyDescent="0.2">
      <c r="A82" t="s">
        <v>384</v>
      </c>
      <c r="B82" t="s">
        <v>4</v>
      </c>
      <c r="C82" t="s">
        <v>386</v>
      </c>
      <c r="F82" t="s">
        <v>565</v>
      </c>
    </row>
    <row r="83" spans="1:64" hidden="1" x14ac:dyDescent="0.2">
      <c r="A83" t="s">
        <v>397</v>
      </c>
      <c r="B83" t="s">
        <v>5</v>
      </c>
      <c r="C83" t="s">
        <v>398</v>
      </c>
      <c r="D83" t="s">
        <v>398</v>
      </c>
      <c r="E83" t="s">
        <v>565</v>
      </c>
      <c r="F83" t="s">
        <v>566</v>
      </c>
      <c r="G83" t="s">
        <v>566</v>
      </c>
      <c r="H83" t="s">
        <v>567</v>
      </c>
      <c r="I83" t="s">
        <v>387</v>
      </c>
      <c r="K83" t="s">
        <v>37</v>
      </c>
      <c r="L83" t="s">
        <v>120</v>
      </c>
      <c r="M83" t="s">
        <v>81</v>
      </c>
      <c r="N83" t="s">
        <v>144</v>
      </c>
      <c r="O83" t="str">
        <f ca="1">VLOOKUP($N83,INDIRECT(VLOOKUP($M83,'A-Validation Data list'!$D$1:$F$8,3,0)),2,FALSE)</f>
        <v>MODBUS:MEMBLOCK03</v>
      </c>
      <c r="P83" t="s">
        <v>414</v>
      </c>
      <c r="Q83" t="s">
        <v>415</v>
      </c>
      <c r="T83" t="str">
        <f>P83</f>
        <v>Off</v>
      </c>
      <c r="U83" t="s">
        <v>350</v>
      </c>
      <c r="V83" t="str">
        <f>F83&amp;": "&amp;P83&amp;" / "&amp;Q83</f>
        <v>Pump Status: Off / On</v>
      </c>
      <c r="BH83">
        <v>1</v>
      </c>
      <c r="BI83">
        <v>27</v>
      </c>
      <c r="BJ83">
        <v>8</v>
      </c>
      <c r="BL83" t="s">
        <v>871</v>
      </c>
    </row>
    <row r="84" spans="1:64" hidden="1" x14ac:dyDescent="0.2">
      <c r="A84" t="s">
        <v>397</v>
      </c>
      <c r="B84" t="s">
        <v>5</v>
      </c>
      <c r="C84" t="s">
        <v>398</v>
      </c>
      <c r="D84" t="s">
        <v>398</v>
      </c>
      <c r="E84" t="s">
        <v>565</v>
      </c>
      <c r="F84" t="s">
        <v>568</v>
      </c>
      <c r="G84" t="s">
        <v>569</v>
      </c>
      <c r="H84" t="s">
        <v>570</v>
      </c>
      <c r="I84" t="s">
        <v>371</v>
      </c>
      <c r="K84" t="s">
        <v>37</v>
      </c>
      <c r="L84" t="s">
        <v>120</v>
      </c>
      <c r="M84" t="s">
        <v>81</v>
      </c>
      <c r="N84" t="s">
        <v>144</v>
      </c>
      <c r="O84" t="str">
        <f ca="1">VLOOKUP($N84,INDIRECT(VLOOKUP($M84,'A-Validation Data list'!$D$1:$F$8,3,0)),2,FALSE)</f>
        <v>MODBUS:MEMBLOCK03</v>
      </c>
      <c r="P84" t="s">
        <v>367</v>
      </c>
      <c r="Q84" t="s">
        <v>429</v>
      </c>
      <c r="T84" t="str">
        <f>P84</f>
        <v>Normal</v>
      </c>
      <c r="U84" t="s">
        <v>349</v>
      </c>
      <c r="V84" t="str">
        <f>F84&amp;": "&amp;P84&amp;" / "&amp;Q84</f>
        <v>Pump Start Alarm Status: Normal / Alarm</v>
      </c>
      <c r="BH84">
        <v>1</v>
      </c>
      <c r="BI84">
        <v>27</v>
      </c>
      <c r="BJ84">
        <v>9</v>
      </c>
      <c r="BL84" t="s">
        <v>872</v>
      </c>
    </row>
    <row r="85" spans="1:64" hidden="1" x14ac:dyDescent="0.2">
      <c r="A85" t="s">
        <v>397</v>
      </c>
      <c r="B85" t="s">
        <v>5</v>
      </c>
      <c r="C85" t="s">
        <v>398</v>
      </c>
      <c r="D85" t="s">
        <v>398</v>
      </c>
      <c r="E85" t="s">
        <v>565</v>
      </c>
      <c r="F85" t="s">
        <v>571</v>
      </c>
      <c r="G85" t="s">
        <v>572</v>
      </c>
      <c r="H85" t="s">
        <v>573</v>
      </c>
      <c r="I85" t="s">
        <v>371</v>
      </c>
      <c r="K85" t="s">
        <v>37</v>
      </c>
      <c r="L85" t="s">
        <v>120</v>
      </c>
      <c r="M85" t="s">
        <v>81</v>
      </c>
      <c r="N85" t="s">
        <v>144</v>
      </c>
      <c r="O85" t="str">
        <f ca="1">VLOOKUP($N85,INDIRECT(VLOOKUP($M85,'A-Validation Data list'!$D$1:$F$8,3,0)),2,FALSE)</f>
        <v>MODBUS:MEMBLOCK03</v>
      </c>
      <c r="P85" t="s">
        <v>367</v>
      </c>
      <c r="Q85" t="s">
        <v>429</v>
      </c>
      <c r="T85" t="str">
        <f>P85</f>
        <v>Normal</v>
      </c>
      <c r="U85" t="s">
        <v>349</v>
      </c>
      <c r="V85" t="str">
        <f>F85&amp;": "&amp;P85&amp;" / "&amp;Q85</f>
        <v>Pump Stop Alarm Status: Normal / Alarm</v>
      </c>
      <c r="BH85">
        <v>1</v>
      </c>
      <c r="BI85">
        <v>27</v>
      </c>
      <c r="BJ85">
        <v>10</v>
      </c>
      <c r="BL85" t="s">
        <v>873</v>
      </c>
    </row>
    <row r="86" spans="1:64" hidden="1" x14ac:dyDescent="0.2">
      <c r="A86" t="s">
        <v>397</v>
      </c>
      <c r="B86" t="s">
        <v>5</v>
      </c>
      <c r="C86" t="s">
        <v>398</v>
      </c>
      <c r="D86" t="s">
        <v>398</v>
      </c>
      <c r="E86" t="s">
        <v>565</v>
      </c>
      <c r="F86" t="s">
        <v>686</v>
      </c>
      <c r="G86" t="s">
        <v>687</v>
      </c>
      <c r="H86" t="s">
        <v>688</v>
      </c>
      <c r="I86" t="s">
        <v>371</v>
      </c>
      <c r="K86" t="s">
        <v>37</v>
      </c>
      <c r="L86" t="s">
        <v>120</v>
      </c>
      <c r="M86" t="s">
        <v>81</v>
      </c>
      <c r="N86" t="s">
        <v>144</v>
      </c>
      <c r="O86" t="str">
        <f ca="1">VLOOKUP($N86,INDIRECT(VLOOKUP($M86,'A-Validation Data list'!$D$1:$F$8,3,0)),2,FALSE)</f>
        <v>MODBUS:MEMBLOCK03</v>
      </c>
      <c r="P86" t="s">
        <v>367</v>
      </c>
      <c r="Q86" t="s">
        <v>429</v>
      </c>
      <c r="T86" t="str">
        <f>P86</f>
        <v>Normal</v>
      </c>
      <c r="U86" t="s">
        <v>430</v>
      </c>
      <c r="V86" t="str">
        <f>F86&amp;": "&amp;P86&amp;" / "&amp;Q86</f>
        <v>Pump Maintenance Warning Status: Normal / Alarm</v>
      </c>
      <c r="BH86">
        <v>1</v>
      </c>
      <c r="BI86">
        <v>27</v>
      </c>
      <c r="BJ86">
        <v>11</v>
      </c>
      <c r="BL86" t="s">
        <v>874</v>
      </c>
    </row>
    <row r="87" spans="1:64" x14ac:dyDescent="0.2">
      <c r="A87" t="s">
        <v>384</v>
      </c>
      <c r="B87" t="s">
        <v>4</v>
      </c>
      <c r="C87" t="s">
        <v>386</v>
      </c>
      <c r="F87" t="s">
        <v>574</v>
      </c>
    </row>
    <row r="88" spans="1:64" hidden="1" x14ac:dyDescent="0.2">
      <c r="A88" t="s">
        <v>397</v>
      </c>
      <c r="B88" t="s">
        <v>5</v>
      </c>
      <c r="C88" t="s">
        <v>398</v>
      </c>
      <c r="D88" t="s">
        <v>398</v>
      </c>
      <c r="E88" t="s">
        <v>574</v>
      </c>
      <c r="F88" t="s">
        <v>575</v>
      </c>
      <c r="G88" t="s">
        <v>576</v>
      </c>
      <c r="H88" t="s">
        <v>577</v>
      </c>
      <c r="I88" t="s">
        <v>387</v>
      </c>
      <c r="K88" t="s">
        <v>37</v>
      </c>
      <c r="L88" t="s">
        <v>120</v>
      </c>
      <c r="M88" t="s">
        <v>81</v>
      </c>
      <c r="N88" t="s">
        <v>144</v>
      </c>
      <c r="O88" t="str">
        <f ca="1">VLOOKUP($N88,INDIRECT(VLOOKUP($M88,'A-Validation Data list'!$D$1:$F$8,3,0)),2,FALSE)</f>
        <v>MODBUS:MEMBLOCK03</v>
      </c>
      <c r="P88" t="s">
        <v>414</v>
      </c>
      <c r="Q88" t="s">
        <v>415</v>
      </c>
      <c r="T88" t="str">
        <f>P88</f>
        <v>Off</v>
      </c>
      <c r="U88" t="s">
        <v>350</v>
      </c>
      <c r="V88" t="str">
        <f>F88&amp;": "&amp;P88&amp;" / "&amp;Q88</f>
        <v>Valve Open Status: Off / On</v>
      </c>
      <c r="BH88">
        <v>1</v>
      </c>
      <c r="BI88">
        <v>29</v>
      </c>
      <c r="BJ88">
        <v>8</v>
      </c>
      <c r="BL88" t="s">
        <v>875</v>
      </c>
    </row>
    <row r="89" spans="1:64" hidden="1" x14ac:dyDescent="0.2">
      <c r="A89" t="s">
        <v>397</v>
      </c>
      <c r="B89" t="s">
        <v>5</v>
      </c>
      <c r="C89" t="s">
        <v>398</v>
      </c>
      <c r="D89" t="s">
        <v>398</v>
      </c>
      <c r="E89" t="s">
        <v>574</v>
      </c>
      <c r="F89" t="s">
        <v>578</v>
      </c>
      <c r="G89" t="s">
        <v>579</v>
      </c>
      <c r="H89" t="s">
        <v>580</v>
      </c>
      <c r="I89" t="s">
        <v>387</v>
      </c>
      <c r="K89" t="s">
        <v>37</v>
      </c>
      <c r="L89" t="s">
        <v>120</v>
      </c>
      <c r="M89" t="s">
        <v>81</v>
      </c>
      <c r="N89" t="s">
        <v>144</v>
      </c>
      <c r="O89" t="str">
        <f ca="1">VLOOKUP($N89,INDIRECT(VLOOKUP($M89,'A-Validation Data list'!$D$1:$F$8,3,0)),2,FALSE)</f>
        <v>MODBUS:MEMBLOCK03</v>
      </c>
      <c r="P89" t="s">
        <v>414</v>
      </c>
      <c r="Q89" t="s">
        <v>415</v>
      </c>
      <c r="T89" t="str">
        <f>P89</f>
        <v>Off</v>
      </c>
      <c r="U89" t="s">
        <v>350</v>
      </c>
      <c r="V89" t="str">
        <f>F89&amp;": "&amp;P89&amp;" / "&amp;Q89</f>
        <v>Valve Closed Status: Off / On</v>
      </c>
      <c r="BH89">
        <v>1</v>
      </c>
      <c r="BI89">
        <v>29</v>
      </c>
      <c r="BJ89">
        <v>9</v>
      </c>
      <c r="BL89" t="s">
        <v>876</v>
      </c>
    </row>
    <row r="90" spans="1:64" hidden="1" x14ac:dyDescent="0.2">
      <c r="A90" t="s">
        <v>397</v>
      </c>
      <c r="B90" t="s">
        <v>5</v>
      </c>
      <c r="C90" t="s">
        <v>398</v>
      </c>
      <c r="D90" t="s">
        <v>398</v>
      </c>
      <c r="E90" t="s">
        <v>574</v>
      </c>
      <c r="F90" t="s">
        <v>581</v>
      </c>
      <c r="G90" t="s">
        <v>581</v>
      </c>
      <c r="H90" t="s">
        <v>582</v>
      </c>
      <c r="I90" t="s">
        <v>371</v>
      </c>
      <c r="K90" t="s">
        <v>37</v>
      </c>
      <c r="L90" t="s">
        <v>120</v>
      </c>
      <c r="M90" t="s">
        <v>81</v>
      </c>
      <c r="N90" t="s">
        <v>144</v>
      </c>
      <c r="O90" t="str">
        <f ca="1">VLOOKUP($N90,INDIRECT(VLOOKUP($M90,'A-Validation Data list'!$D$1:$F$8,3,0)),2,FALSE)</f>
        <v>MODBUS:MEMBLOCK03</v>
      </c>
      <c r="P90" t="s">
        <v>367</v>
      </c>
      <c r="Q90" t="s">
        <v>429</v>
      </c>
      <c r="T90" t="str">
        <f>P90</f>
        <v>Normal</v>
      </c>
      <c r="U90" t="s">
        <v>349</v>
      </c>
      <c r="V90" t="str">
        <f>F90&amp;": "&amp;P90&amp;" / "&amp;Q90</f>
        <v>Valve Openning Alarm status: Normal / Alarm</v>
      </c>
      <c r="BH90">
        <v>1</v>
      </c>
      <c r="BI90">
        <v>29</v>
      </c>
      <c r="BJ90">
        <v>10</v>
      </c>
      <c r="BL90" t="s">
        <v>877</v>
      </c>
    </row>
    <row r="91" spans="1:64" hidden="1" x14ac:dyDescent="0.2">
      <c r="A91" t="s">
        <v>397</v>
      </c>
      <c r="B91" t="s">
        <v>5</v>
      </c>
      <c r="C91" t="s">
        <v>398</v>
      </c>
      <c r="D91" t="s">
        <v>398</v>
      </c>
      <c r="E91" t="s">
        <v>574</v>
      </c>
      <c r="F91" t="s">
        <v>583</v>
      </c>
      <c r="G91" t="s">
        <v>583</v>
      </c>
      <c r="H91" t="s">
        <v>584</v>
      </c>
      <c r="I91" t="s">
        <v>371</v>
      </c>
      <c r="K91" t="s">
        <v>37</v>
      </c>
      <c r="L91" t="s">
        <v>120</v>
      </c>
      <c r="M91" t="s">
        <v>81</v>
      </c>
      <c r="N91" t="s">
        <v>144</v>
      </c>
      <c r="O91" t="str">
        <f ca="1">VLOOKUP($N91,INDIRECT(VLOOKUP($M91,'A-Validation Data list'!$D$1:$F$8,3,0)),2,FALSE)</f>
        <v>MODBUS:MEMBLOCK03</v>
      </c>
      <c r="P91" t="s">
        <v>367</v>
      </c>
      <c r="Q91" t="s">
        <v>429</v>
      </c>
      <c r="T91" t="str">
        <f>P91</f>
        <v>Normal</v>
      </c>
      <c r="U91" t="s">
        <v>349</v>
      </c>
      <c r="V91" t="str">
        <f>F91&amp;": "&amp;P91&amp;" / "&amp;Q91</f>
        <v>Valve Closing Alarm status: Normal / Alarm</v>
      </c>
      <c r="BH91">
        <v>1</v>
      </c>
      <c r="BI91">
        <v>29</v>
      </c>
      <c r="BJ91">
        <v>11</v>
      </c>
      <c r="BL91" t="s">
        <v>878</v>
      </c>
    </row>
    <row r="92" spans="1:64" x14ac:dyDescent="0.2">
      <c r="A92" t="s">
        <v>384</v>
      </c>
      <c r="B92" t="s">
        <v>4</v>
      </c>
      <c r="C92" t="s">
        <v>386</v>
      </c>
      <c r="F92" t="s">
        <v>586</v>
      </c>
    </row>
    <row r="93" spans="1:64" hidden="1" x14ac:dyDescent="0.2">
      <c r="A93" t="s">
        <v>397</v>
      </c>
      <c r="B93" t="s">
        <v>5</v>
      </c>
      <c r="C93" t="s">
        <v>398</v>
      </c>
      <c r="D93" t="s">
        <v>398</v>
      </c>
      <c r="E93" t="s">
        <v>585</v>
      </c>
      <c r="F93" t="s">
        <v>587</v>
      </c>
      <c r="G93" t="s">
        <v>588</v>
      </c>
      <c r="H93" t="s">
        <v>589</v>
      </c>
      <c r="I93" t="s">
        <v>371</v>
      </c>
      <c r="K93" t="s">
        <v>37</v>
      </c>
      <c r="L93" t="s">
        <v>120</v>
      </c>
      <c r="M93" t="s">
        <v>81</v>
      </c>
      <c r="N93" t="s">
        <v>144</v>
      </c>
      <c r="O93" t="str">
        <f ca="1">VLOOKUP($N93,INDIRECT(VLOOKUP($M93,'A-Validation Data list'!$D$1:$F$8,3,0)),2,FALSE)</f>
        <v>MODBUS:MEMBLOCK03</v>
      </c>
      <c r="P93" t="s">
        <v>463</v>
      </c>
      <c r="Q93" t="s">
        <v>464</v>
      </c>
      <c r="T93" t="str">
        <f>P93</f>
        <v>Rearmed</v>
      </c>
      <c r="U93" t="s">
        <v>349</v>
      </c>
      <c r="V93" t="str">
        <f>F93&amp;": "&amp;P93&amp;" / "&amp;Q93</f>
        <v>Dosing Pump Breaker Alarm Status: Rearmed / Tripped</v>
      </c>
      <c r="BH93">
        <v>1</v>
      </c>
      <c r="BI93">
        <v>34</v>
      </c>
      <c r="BJ93">
        <v>8</v>
      </c>
      <c r="BL93" t="s">
        <v>879</v>
      </c>
    </row>
    <row r="94" spans="1:64" hidden="1" x14ac:dyDescent="0.2">
      <c r="A94" t="s">
        <v>397</v>
      </c>
      <c r="B94" t="s">
        <v>5</v>
      </c>
      <c r="C94" t="s">
        <v>398</v>
      </c>
      <c r="D94" t="s">
        <v>398</v>
      </c>
      <c r="E94" t="s">
        <v>585</v>
      </c>
      <c r="F94" t="s">
        <v>590</v>
      </c>
      <c r="G94" t="s">
        <v>591</v>
      </c>
      <c r="H94" t="s">
        <v>1351</v>
      </c>
      <c r="I94" t="s">
        <v>371</v>
      </c>
      <c r="K94" t="s">
        <v>37</v>
      </c>
      <c r="L94" t="s">
        <v>120</v>
      </c>
      <c r="M94" t="s">
        <v>81</v>
      </c>
      <c r="N94" t="s">
        <v>144</v>
      </c>
      <c r="O94" t="str">
        <f ca="1">VLOOKUP($N94,INDIRECT(VLOOKUP($M94,'A-Validation Data list'!$D$1:$F$8,3,0)),2,FALSE)</f>
        <v>MODBUS:MEMBLOCK03</v>
      </c>
      <c r="P94" t="s">
        <v>367</v>
      </c>
      <c r="Q94" t="s">
        <v>429</v>
      </c>
      <c r="T94" t="str">
        <f>P94</f>
        <v>Normal</v>
      </c>
      <c r="U94" t="s">
        <v>349</v>
      </c>
      <c r="V94" t="str">
        <f>F94&amp;": "&amp;P94&amp;" / "&amp;Q94</f>
        <v>Dosing Pump General Alarm Status: Normal / Alarm</v>
      </c>
      <c r="BH94">
        <v>1</v>
      </c>
      <c r="BI94">
        <v>34</v>
      </c>
      <c r="BJ94">
        <v>9</v>
      </c>
      <c r="BL94" t="s">
        <v>880</v>
      </c>
    </row>
    <row r="95" spans="1:64" hidden="1" x14ac:dyDescent="0.2">
      <c r="A95" t="s">
        <v>397</v>
      </c>
      <c r="B95" t="s">
        <v>5</v>
      </c>
      <c r="C95" t="s">
        <v>398</v>
      </c>
      <c r="D95" t="s">
        <v>398</v>
      </c>
      <c r="E95" t="s">
        <v>585</v>
      </c>
      <c r="F95" t="s">
        <v>701</v>
      </c>
      <c r="G95" t="s">
        <v>702</v>
      </c>
      <c r="H95" t="s">
        <v>703</v>
      </c>
      <c r="I95" t="s">
        <v>371</v>
      </c>
      <c r="K95" t="s">
        <v>37</v>
      </c>
      <c r="L95" t="s">
        <v>120</v>
      </c>
      <c r="M95" t="s">
        <v>81</v>
      </c>
      <c r="N95" t="s">
        <v>144</v>
      </c>
      <c r="O95" t="str">
        <f ca="1">VLOOKUP($N95,INDIRECT(VLOOKUP($M95,'A-Validation Data list'!$D$1:$F$8,3,0)),2,FALSE)</f>
        <v>MODBUS:MEMBLOCK03</v>
      </c>
      <c r="P95" t="s">
        <v>367</v>
      </c>
      <c r="Q95" t="s">
        <v>429</v>
      </c>
      <c r="T95" t="str">
        <f>P95</f>
        <v>Normal</v>
      </c>
      <c r="U95" t="s">
        <v>430</v>
      </c>
      <c r="V95" t="str">
        <f>F95&amp;": "&amp;P95&amp;" / "&amp;Q95</f>
        <v>Dosing Pump Maintenance Warning Status: Normal / Alarm</v>
      </c>
      <c r="BH95">
        <v>1</v>
      </c>
      <c r="BI95">
        <v>34</v>
      </c>
      <c r="BJ95">
        <v>10</v>
      </c>
      <c r="BL95" t="s">
        <v>881</v>
      </c>
    </row>
    <row r="96" spans="1:64" x14ac:dyDescent="0.2">
      <c r="A96" t="s">
        <v>384</v>
      </c>
      <c r="B96" t="s">
        <v>4</v>
      </c>
      <c r="C96" t="s">
        <v>386</v>
      </c>
      <c r="F96" t="s">
        <v>1085</v>
      </c>
    </row>
    <row r="97" spans="1:64" hidden="1" x14ac:dyDescent="0.2">
      <c r="A97" t="s">
        <v>397</v>
      </c>
      <c r="B97" t="s">
        <v>5</v>
      </c>
      <c r="C97" t="s">
        <v>1086</v>
      </c>
      <c r="D97" t="s">
        <v>1086</v>
      </c>
      <c r="E97" t="s">
        <v>1210</v>
      </c>
      <c r="F97" t="s">
        <v>1087</v>
      </c>
      <c r="G97" t="s">
        <v>1088</v>
      </c>
      <c r="H97" t="s">
        <v>1089</v>
      </c>
      <c r="I97" t="s">
        <v>387</v>
      </c>
      <c r="K97" t="s">
        <v>37</v>
      </c>
      <c r="L97" t="s">
        <v>120</v>
      </c>
      <c r="M97" t="s">
        <v>81</v>
      </c>
      <c r="N97" t="s">
        <v>144</v>
      </c>
      <c r="O97" t="str">
        <f ca="1">VLOOKUP($N97,INDIRECT(VLOOKUP($M97,'[1]A-Validation Data list'!$D$1:$F$8,3,0)),2,FALSE)</f>
        <v>MODBUS:MEMBLOCK03</v>
      </c>
      <c r="P97" t="s">
        <v>409</v>
      </c>
      <c r="Q97" t="s">
        <v>410</v>
      </c>
      <c r="T97" t="s">
        <v>409</v>
      </c>
      <c r="U97" t="s">
        <v>350</v>
      </c>
      <c r="V97" t="str">
        <f>F97&amp;": "&amp;P97&amp;" / "&amp;Q97</f>
        <v>Water Recycling Mode: Auto / Manual</v>
      </c>
      <c r="BH97">
        <v>1</v>
      </c>
      <c r="BI97" t="s">
        <v>1090</v>
      </c>
      <c r="BJ97" t="s">
        <v>1090</v>
      </c>
      <c r="BK97" t="s">
        <v>1091</v>
      </c>
      <c r="BL97" t="s">
        <v>1092</v>
      </c>
    </row>
    <row r="98" spans="1:64" hidden="1" x14ac:dyDescent="0.2">
      <c r="A98" t="s">
        <v>1093</v>
      </c>
      <c r="B98" t="s">
        <v>5</v>
      </c>
      <c r="C98" t="s">
        <v>1086</v>
      </c>
      <c r="D98" t="s">
        <v>1086</v>
      </c>
      <c r="E98" t="s">
        <v>1210</v>
      </c>
      <c r="F98" t="s">
        <v>1094</v>
      </c>
      <c r="G98" t="s">
        <v>1095</v>
      </c>
      <c r="H98" t="s">
        <v>1096</v>
      </c>
      <c r="I98" t="s">
        <v>387</v>
      </c>
      <c r="K98" t="s">
        <v>37</v>
      </c>
      <c r="L98" t="s">
        <v>120</v>
      </c>
      <c r="M98" t="s">
        <v>81</v>
      </c>
      <c r="N98" t="s">
        <v>144</v>
      </c>
      <c r="O98" t="str">
        <f ca="1">VLOOKUP($N98,INDIRECT(VLOOKUP($M98,'[1]A-Validation Data list'!$D$1:$F$8,3,0)),2,FALSE)</f>
        <v>MODBUS:MEMBLOCK03</v>
      </c>
      <c r="P98" t="s">
        <v>414</v>
      </c>
      <c r="Q98" t="s">
        <v>415</v>
      </c>
      <c r="T98" t="s">
        <v>405</v>
      </c>
      <c r="U98" t="s">
        <v>350</v>
      </c>
      <c r="V98" t="str">
        <f>F98&amp;": "&amp;P98&amp;" / "&amp;Q98</f>
        <v>WR In Cycle of current recycling loop: Off / On</v>
      </c>
      <c r="BH98">
        <v>1</v>
      </c>
      <c r="BI98" t="s">
        <v>1090</v>
      </c>
      <c r="BJ98" t="s">
        <v>376</v>
      </c>
      <c r="BK98" t="s">
        <v>1091</v>
      </c>
      <c r="BL98" t="s">
        <v>1097</v>
      </c>
    </row>
    <row r="99" spans="1:64" hidden="1" x14ac:dyDescent="0.2">
      <c r="A99" t="s">
        <v>384</v>
      </c>
      <c r="B99" t="s">
        <v>5</v>
      </c>
      <c r="C99" t="s">
        <v>1086</v>
      </c>
      <c r="D99" t="s">
        <v>1086</v>
      </c>
      <c r="E99" t="s">
        <v>1210</v>
      </c>
      <c r="F99" t="s">
        <v>1098</v>
      </c>
      <c r="G99" t="s">
        <v>1098</v>
      </c>
      <c r="H99" t="s">
        <v>1098</v>
      </c>
      <c r="I99" t="s">
        <v>387</v>
      </c>
      <c r="K99" t="s">
        <v>37</v>
      </c>
      <c r="L99" t="s">
        <v>120</v>
      </c>
      <c r="M99" t="s">
        <v>81</v>
      </c>
      <c r="N99" t="s">
        <v>144</v>
      </c>
      <c r="O99" t="str">
        <f ca="1">VLOOKUP($N99,INDIRECT(VLOOKUP($M99,'[1]A-Validation Data list'!$D$1:$F$8,3,0)),2,FALSE)</f>
        <v>MODBUS:MEMBLOCK03</v>
      </c>
      <c r="P99" t="s">
        <v>414</v>
      </c>
      <c r="Q99" t="s">
        <v>415</v>
      </c>
      <c r="T99" t="s">
        <v>405</v>
      </c>
      <c r="U99" t="s">
        <v>350</v>
      </c>
      <c r="V99" t="str">
        <f>F99&amp;": "&amp;P99&amp;" / "&amp;Q99</f>
        <v>WR In Cycle of current filtration: Off / On</v>
      </c>
      <c r="BH99">
        <v>1</v>
      </c>
      <c r="BI99" t="s">
        <v>1090</v>
      </c>
      <c r="BJ99" t="s">
        <v>1099</v>
      </c>
      <c r="BK99" t="s">
        <v>1091</v>
      </c>
      <c r="BL99" t="s">
        <v>1100</v>
      </c>
    </row>
    <row r="100" spans="1:64" hidden="1" x14ac:dyDescent="0.2">
      <c r="A100" t="s">
        <v>1101</v>
      </c>
      <c r="B100" t="s">
        <v>5</v>
      </c>
      <c r="C100" t="s">
        <v>1086</v>
      </c>
      <c r="D100" t="s">
        <v>1086</v>
      </c>
      <c r="E100" t="s">
        <v>1210</v>
      </c>
      <c r="F100" t="s">
        <v>1102</v>
      </c>
      <c r="G100" t="s">
        <v>1102</v>
      </c>
      <c r="H100" t="s">
        <v>1102</v>
      </c>
      <c r="I100" t="s">
        <v>387</v>
      </c>
      <c r="K100" t="s">
        <v>37</v>
      </c>
      <c r="L100" t="s">
        <v>120</v>
      </c>
      <c r="M100" t="s">
        <v>81</v>
      </c>
      <c r="N100" t="s">
        <v>144</v>
      </c>
      <c r="O100" t="str">
        <f ca="1">VLOOKUP($N100,INDIRECT(VLOOKUP($M100,'[1]A-Validation Data list'!$D$1:$F$8,3,0)),2,FALSE)</f>
        <v>MODBUS:MEMBLOCK03</v>
      </c>
      <c r="P100" t="s">
        <v>414</v>
      </c>
      <c r="Q100" t="s">
        <v>415</v>
      </c>
      <c r="T100" t="s">
        <v>405</v>
      </c>
      <c r="U100" t="s">
        <v>350</v>
      </c>
      <c r="V100" t="str">
        <f>F100&amp;": "&amp;P100&amp;" / "&amp;Q100</f>
        <v>WR In Cycle of wash rejection downstream: Off / On</v>
      </c>
      <c r="BH100">
        <v>1</v>
      </c>
      <c r="BI100" t="s">
        <v>1090</v>
      </c>
      <c r="BJ100" t="s">
        <v>1103</v>
      </c>
      <c r="BK100" t="s">
        <v>1091</v>
      </c>
      <c r="BL100" t="s">
        <v>1104</v>
      </c>
    </row>
    <row r="101" spans="1:64" hidden="1" x14ac:dyDescent="0.2">
      <c r="A101" t="s">
        <v>1105</v>
      </c>
      <c r="B101" t="s">
        <v>5</v>
      </c>
      <c r="C101" t="s">
        <v>1086</v>
      </c>
      <c r="D101" t="s">
        <v>1086</v>
      </c>
      <c r="E101" t="s">
        <v>1210</v>
      </c>
      <c r="F101" t="s">
        <v>1106</v>
      </c>
      <c r="G101" t="s">
        <v>1106</v>
      </c>
      <c r="H101" t="s">
        <v>1106</v>
      </c>
      <c r="I101" t="s">
        <v>387</v>
      </c>
      <c r="K101" t="s">
        <v>37</v>
      </c>
      <c r="L101" t="s">
        <v>120</v>
      </c>
      <c r="M101" t="s">
        <v>81</v>
      </c>
      <c r="N101" t="s">
        <v>144</v>
      </c>
      <c r="O101" t="str">
        <f ca="1">VLOOKUP($N101,INDIRECT(VLOOKUP($M101,'[1]A-Validation Data list'!$D$1:$F$8,3,0)),2,FALSE)</f>
        <v>MODBUS:MEMBLOCK03</v>
      </c>
      <c r="P101" t="s">
        <v>414</v>
      </c>
      <c r="Q101" t="s">
        <v>415</v>
      </c>
      <c r="T101" t="s">
        <v>405</v>
      </c>
      <c r="U101" t="s">
        <v>350</v>
      </c>
      <c r="V101" t="str">
        <f>F101&amp;": "&amp;P101&amp;" / "&amp;Q101</f>
        <v>WR In Cycle of wash upstream rejection: Off / On</v>
      </c>
      <c r="BH101">
        <v>1</v>
      </c>
      <c r="BI101" t="s">
        <v>1090</v>
      </c>
      <c r="BJ101" t="s">
        <v>1107</v>
      </c>
      <c r="BK101" t="s">
        <v>1091</v>
      </c>
      <c r="BL101" t="s">
        <v>1108</v>
      </c>
    </row>
    <row r="102" spans="1:64" hidden="1" x14ac:dyDescent="0.2">
      <c r="A102" t="s">
        <v>1109</v>
      </c>
      <c r="B102" t="s">
        <v>5</v>
      </c>
      <c r="C102" t="s">
        <v>1086</v>
      </c>
      <c r="D102" t="s">
        <v>1086</v>
      </c>
      <c r="E102" t="s">
        <v>1210</v>
      </c>
      <c r="F102" t="s">
        <v>1110</v>
      </c>
      <c r="G102" t="s">
        <v>1110</v>
      </c>
      <c r="H102" t="s">
        <v>1110</v>
      </c>
      <c r="I102" t="s">
        <v>387</v>
      </c>
      <c r="K102" t="s">
        <v>37</v>
      </c>
      <c r="L102" t="s">
        <v>120</v>
      </c>
      <c r="M102" t="s">
        <v>81</v>
      </c>
      <c r="N102" t="s">
        <v>144</v>
      </c>
      <c r="O102" t="str">
        <f ca="1">VLOOKUP($N102,INDIRECT(VLOOKUP($M102,'[1]A-Validation Data list'!$D$1:$F$8,3,0)),2,FALSE)</f>
        <v>MODBUS:MEMBLOCK03</v>
      </c>
      <c r="BH102">
        <v>1</v>
      </c>
      <c r="BI102" t="s">
        <v>1090</v>
      </c>
      <c r="BJ102" t="s">
        <v>375</v>
      </c>
      <c r="BK102" t="s">
        <v>1091</v>
      </c>
      <c r="BL102" t="s">
        <v>1111</v>
      </c>
    </row>
    <row r="103" spans="1:64" hidden="1" x14ac:dyDescent="0.2">
      <c r="A103" t="s">
        <v>1112</v>
      </c>
      <c r="B103" t="s">
        <v>5</v>
      </c>
      <c r="C103" t="s">
        <v>1086</v>
      </c>
      <c r="D103" t="s">
        <v>1086</v>
      </c>
      <c r="E103" t="s">
        <v>1210</v>
      </c>
      <c r="F103" t="s">
        <v>1113</v>
      </c>
      <c r="G103" t="s">
        <v>1113</v>
      </c>
      <c r="H103" t="s">
        <v>1113</v>
      </c>
      <c r="I103" t="s">
        <v>387</v>
      </c>
      <c r="K103" t="s">
        <v>34</v>
      </c>
      <c r="L103" t="s">
        <v>120</v>
      </c>
      <c r="M103" t="s">
        <v>81</v>
      </c>
      <c r="N103" t="s">
        <v>144</v>
      </c>
      <c r="O103" t="str">
        <f ca="1">VLOOKUP($N103,INDIRECT(VLOOKUP($M103,'[1]A-Validation Data list'!$D$1:$F$8,3,0)),2,FALSE)</f>
        <v>MODBUS:MEMBLOCK03</v>
      </c>
      <c r="AF103" t="s">
        <v>1114</v>
      </c>
      <c r="AG103">
        <v>0</v>
      </c>
      <c r="AH103">
        <v>4294967296</v>
      </c>
      <c r="BH103">
        <v>32</v>
      </c>
      <c r="BI103" t="s">
        <v>376</v>
      </c>
      <c r="BJ103">
        <v>0</v>
      </c>
      <c r="BK103" t="s">
        <v>1091</v>
      </c>
      <c r="BL103" t="s">
        <v>1115</v>
      </c>
    </row>
    <row r="104" spans="1:64" hidden="1" x14ac:dyDescent="0.2">
      <c r="A104" t="s">
        <v>1116</v>
      </c>
      <c r="B104" t="s">
        <v>5</v>
      </c>
      <c r="C104" t="s">
        <v>1086</v>
      </c>
      <c r="D104" t="s">
        <v>1086</v>
      </c>
      <c r="E104" t="s">
        <v>1210</v>
      </c>
      <c r="F104" t="s">
        <v>1117</v>
      </c>
      <c r="G104" t="s">
        <v>1117</v>
      </c>
      <c r="H104" t="s">
        <v>1117</v>
      </c>
      <c r="I104" t="s">
        <v>387</v>
      </c>
      <c r="K104" t="s">
        <v>34</v>
      </c>
      <c r="L104" t="s">
        <v>120</v>
      </c>
      <c r="M104" t="s">
        <v>81</v>
      </c>
      <c r="N104" t="s">
        <v>144</v>
      </c>
      <c r="O104" t="str">
        <f ca="1">VLOOKUP($N104,INDIRECT(VLOOKUP($M104,'[1]A-Validation Data list'!$D$1:$F$8,3,0)),2,FALSE)</f>
        <v>MODBUS:MEMBLOCK03</v>
      </c>
      <c r="AF104" t="s">
        <v>1114</v>
      </c>
      <c r="AG104">
        <v>0</v>
      </c>
      <c r="AH104">
        <v>4294967296</v>
      </c>
      <c r="BH104">
        <v>32</v>
      </c>
      <c r="BI104" t="s">
        <v>1103</v>
      </c>
      <c r="BJ104">
        <v>0</v>
      </c>
      <c r="BK104" t="s">
        <v>1091</v>
      </c>
      <c r="BL104" t="s">
        <v>1118</v>
      </c>
    </row>
    <row r="105" spans="1:64" hidden="1" x14ac:dyDescent="0.2">
      <c r="A105" t="s">
        <v>1119</v>
      </c>
      <c r="B105" t="s">
        <v>5</v>
      </c>
      <c r="C105" t="s">
        <v>1086</v>
      </c>
      <c r="D105" t="s">
        <v>1086</v>
      </c>
      <c r="E105" t="s">
        <v>1210</v>
      </c>
      <c r="F105" t="s">
        <v>1120</v>
      </c>
      <c r="G105" t="s">
        <v>1120</v>
      </c>
      <c r="H105" t="s">
        <v>1120</v>
      </c>
      <c r="I105" t="s">
        <v>387</v>
      </c>
      <c r="K105" t="s">
        <v>34</v>
      </c>
      <c r="L105" t="s">
        <v>120</v>
      </c>
      <c r="M105" t="s">
        <v>81</v>
      </c>
      <c r="N105" t="s">
        <v>144</v>
      </c>
      <c r="O105" t="str">
        <f ca="1">VLOOKUP($N105,INDIRECT(VLOOKUP($M105,'[1]A-Validation Data list'!$D$1:$F$8,3,0)),2,FALSE)</f>
        <v>MODBUS:MEMBLOCK03</v>
      </c>
      <c r="AF105" t="s">
        <v>1114</v>
      </c>
      <c r="AG105">
        <v>0</v>
      </c>
      <c r="AH105">
        <v>4294967296</v>
      </c>
      <c r="BH105">
        <v>32</v>
      </c>
      <c r="BI105" t="s">
        <v>375</v>
      </c>
      <c r="BJ105">
        <v>0</v>
      </c>
      <c r="BK105" t="s">
        <v>1091</v>
      </c>
      <c r="BL105" t="s">
        <v>1121</v>
      </c>
    </row>
    <row r="106" spans="1:64" hidden="1" x14ac:dyDescent="0.2">
      <c r="A106" t="s">
        <v>1122</v>
      </c>
      <c r="B106" t="s">
        <v>5</v>
      </c>
      <c r="C106" t="s">
        <v>1086</v>
      </c>
      <c r="D106" t="s">
        <v>1086</v>
      </c>
      <c r="E106" t="s">
        <v>1210</v>
      </c>
      <c r="F106" t="s">
        <v>1123</v>
      </c>
      <c r="G106" t="s">
        <v>1123</v>
      </c>
      <c r="H106" t="s">
        <v>1123</v>
      </c>
      <c r="I106" t="s">
        <v>387</v>
      </c>
      <c r="K106" t="s">
        <v>34</v>
      </c>
      <c r="L106" t="s">
        <v>120</v>
      </c>
      <c r="M106" t="s">
        <v>81</v>
      </c>
      <c r="N106" t="s">
        <v>144</v>
      </c>
      <c r="O106" t="str">
        <f ca="1">VLOOKUP($N106,INDIRECT(VLOOKUP($M106,'[1]A-Validation Data list'!$D$1:$F$8,3,0)),2,FALSE)</f>
        <v>MODBUS:MEMBLOCK03</v>
      </c>
      <c r="AF106" t="s">
        <v>1114</v>
      </c>
      <c r="AG106">
        <v>0</v>
      </c>
      <c r="AH106">
        <v>4294967296</v>
      </c>
      <c r="BH106">
        <v>32</v>
      </c>
      <c r="BI106" t="s">
        <v>377</v>
      </c>
      <c r="BJ106">
        <v>0</v>
      </c>
      <c r="BK106" t="s">
        <v>1091</v>
      </c>
      <c r="BL106" t="s">
        <v>1124</v>
      </c>
    </row>
    <row r="107" spans="1:64" hidden="1" x14ac:dyDescent="0.2">
      <c r="A107" t="s">
        <v>1125</v>
      </c>
      <c r="B107" t="s">
        <v>5</v>
      </c>
      <c r="C107" t="s">
        <v>1086</v>
      </c>
      <c r="D107" t="s">
        <v>1086</v>
      </c>
      <c r="E107" t="s">
        <v>1210</v>
      </c>
      <c r="F107" t="s">
        <v>1126</v>
      </c>
      <c r="G107" t="s">
        <v>1126</v>
      </c>
      <c r="H107" t="s">
        <v>1126</v>
      </c>
      <c r="I107" t="s">
        <v>387</v>
      </c>
      <c r="K107" t="s">
        <v>34</v>
      </c>
      <c r="L107" t="s">
        <v>120</v>
      </c>
      <c r="M107" t="s">
        <v>81</v>
      </c>
      <c r="N107" t="s">
        <v>144</v>
      </c>
      <c r="O107" t="str">
        <f ca="1">VLOOKUP($N107,INDIRECT(VLOOKUP($M107,'[1]A-Validation Data list'!$D$1:$F$8,3,0)),2,FALSE)</f>
        <v>MODBUS:MEMBLOCK03</v>
      </c>
      <c r="AF107" t="s">
        <v>1114</v>
      </c>
      <c r="AG107">
        <v>0</v>
      </c>
      <c r="AH107">
        <v>4294967296</v>
      </c>
      <c r="BH107">
        <v>32</v>
      </c>
      <c r="BI107" t="s">
        <v>1127</v>
      </c>
      <c r="BJ107">
        <v>0</v>
      </c>
      <c r="BK107" t="s">
        <v>1091</v>
      </c>
      <c r="BL107" t="s">
        <v>1128</v>
      </c>
    </row>
    <row r="108" spans="1:64" hidden="1" x14ac:dyDescent="0.2">
      <c r="A108" t="s">
        <v>1129</v>
      </c>
      <c r="B108" t="s">
        <v>5</v>
      </c>
      <c r="C108" t="s">
        <v>1086</v>
      </c>
      <c r="D108" t="s">
        <v>1086</v>
      </c>
      <c r="E108" t="s">
        <v>1210</v>
      </c>
      <c r="F108" t="s">
        <v>1130</v>
      </c>
      <c r="G108" t="s">
        <v>1130</v>
      </c>
      <c r="H108" t="s">
        <v>1130</v>
      </c>
      <c r="I108" t="s">
        <v>387</v>
      </c>
      <c r="K108" t="s">
        <v>34</v>
      </c>
      <c r="L108" t="s">
        <v>120</v>
      </c>
      <c r="M108" t="s">
        <v>81</v>
      </c>
      <c r="N108" t="s">
        <v>144</v>
      </c>
      <c r="O108" t="str">
        <f ca="1">VLOOKUP($N108,INDIRECT(VLOOKUP($M108,'[1]A-Validation Data list'!$D$1:$F$8,3,0)),2,FALSE)</f>
        <v>MODBUS:MEMBLOCK03</v>
      </c>
      <c r="AF108" t="s">
        <v>1131</v>
      </c>
      <c r="AG108">
        <v>0</v>
      </c>
      <c r="AH108">
        <v>65536</v>
      </c>
      <c r="BH108">
        <v>32</v>
      </c>
      <c r="BI108" t="s">
        <v>1132</v>
      </c>
      <c r="BJ108">
        <v>0</v>
      </c>
      <c r="BK108" t="s">
        <v>1091</v>
      </c>
      <c r="BL108" t="s">
        <v>1133</v>
      </c>
    </row>
    <row r="109" spans="1:64" hidden="1" x14ac:dyDescent="0.2">
      <c r="A109" t="s">
        <v>1134</v>
      </c>
      <c r="B109" t="s">
        <v>5</v>
      </c>
      <c r="C109" t="s">
        <v>1086</v>
      </c>
      <c r="D109" t="s">
        <v>1086</v>
      </c>
      <c r="E109" t="s">
        <v>1210</v>
      </c>
      <c r="F109" t="s">
        <v>1135</v>
      </c>
      <c r="G109" t="s">
        <v>1135</v>
      </c>
      <c r="H109" t="s">
        <v>1135</v>
      </c>
      <c r="I109" t="s">
        <v>387</v>
      </c>
      <c r="K109" t="s">
        <v>37</v>
      </c>
      <c r="L109" t="s">
        <v>120</v>
      </c>
      <c r="M109" t="s">
        <v>81</v>
      </c>
      <c r="N109" t="s">
        <v>144</v>
      </c>
      <c r="O109" t="str">
        <f ca="1">VLOOKUP($N109,INDIRECT(VLOOKUP($M109,'[1]A-Validation Data list'!$D$1:$F$8,3,0)),2,FALSE)</f>
        <v>MODBUS:MEMBLOCK03</v>
      </c>
      <c r="P109" t="s">
        <v>1136</v>
      </c>
      <c r="Q109" t="s">
        <v>1137</v>
      </c>
      <c r="T109" t="str">
        <f t="shared" ref="T109:T122" si="10">P109</f>
        <v>Not reached</v>
      </c>
      <c r="U109" t="s">
        <v>350</v>
      </c>
      <c r="V109" t="str">
        <f t="shared" ref="V109:V122" si="11">F109&amp;": "&amp;P109&amp;" / "&amp;Q109</f>
        <v>Surge pit high level status: Not reached / Reached</v>
      </c>
      <c r="BH109">
        <v>1</v>
      </c>
      <c r="BI109" t="s">
        <v>1138</v>
      </c>
      <c r="BJ109" t="s">
        <v>1090</v>
      </c>
      <c r="BK109" t="s">
        <v>1091</v>
      </c>
      <c r="BL109" t="s">
        <v>1139</v>
      </c>
    </row>
    <row r="110" spans="1:64" hidden="1" x14ac:dyDescent="0.2">
      <c r="A110" t="s">
        <v>1140</v>
      </c>
      <c r="B110" t="s">
        <v>5</v>
      </c>
      <c r="C110" t="s">
        <v>1086</v>
      </c>
      <c r="D110" t="s">
        <v>1086</v>
      </c>
      <c r="E110" t="s">
        <v>1210</v>
      </c>
      <c r="F110" t="s">
        <v>1141</v>
      </c>
      <c r="G110" t="s">
        <v>1141</v>
      </c>
      <c r="H110" t="s">
        <v>1141</v>
      </c>
      <c r="I110" t="s">
        <v>387</v>
      </c>
      <c r="K110" t="s">
        <v>37</v>
      </c>
      <c r="L110" t="s">
        <v>120</v>
      </c>
      <c r="M110" t="s">
        <v>81</v>
      </c>
      <c r="N110" t="s">
        <v>144</v>
      </c>
      <c r="O110" t="str">
        <f ca="1">VLOOKUP($N110,INDIRECT(VLOOKUP($M110,'[1]A-Validation Data list'!$D$1:$F$8,3,0)),2,FALSE)</f>
        <v>MODBUS:MEMBLOCK03</v>
      </c>
      <c r="P110" t="s">
        <v>1136</v>
      </c>
      <c r="Q110" t="s">
        <v>1137</v>
      </c>
      <c r="T110" t="str">
        <f t="shared" si="10"/>
        <v>Not reached</v>
      </c>
      <c r="U110" t="s">
        <v>350</v>
      </c>
      <c r="V110" t="str">
        <f t="shared" si="11"/>
        <v>Surge pit low level status: Not reached / Reached</v>
      </c>
      <c r="BH110">
        <v>1</v>
      </c>
      <c r="BI110" t="s">
        <v>1138</v>
      </c>
      <c r="BJ110" t="s">
        <v>376</v>
      </c>
      <c r="BK110" t="s">
        <v>1091</v>
      </c>
      <c r="BL110" t="s">
        <v>1142</v>
      </c>
    </row>
    <row r="111" spans="1:64" hidden="1" x14ac:dyDescent="0.2">
      <c r="A111" t="s">
        <v>1143</v>
      </c>
      <c r="B111" t="s">
        <v>5</v>
      </c>
      <c r="C111" t="s">
        <v>1086</v>
      </c>
      <c r="D111" t="s">
        <v>1086</v>
      </c>
      <c r="E111" t="s">
        <v>1210</v>
      </c>
      <c r="F111" t="s">
        <v>1144</v>
      </c>
      <c r="G111" t="s">
        <v>1144</v>
      </c>
      <c r="H111" t="s">
        <v>1144</v>
      </c>
      <c r="I111" t="s">
        <v>387</v>
      </c>
      <c r="K111" t="s">
        <v>37</v>
      </c>
      <c r="L111" t="s">
        <v>120</v>
      </c>
      <c r="M111" t="s">
        <v>81</v>
      </c>
      <c r="N111" t="s">
        <v>144</v>
      </c>
      <c r="O111" t="str">
        <f ca="1">VLOOKUP($N111,INDIRECT(VLOOKUP($M111,'[1]A-Validation Data list'!$D$1:$F$8,3,0)),2,FALSE)</f>
        <v>MODBUS:MEMBLOCK03</v>
      </c>
      <c r="P111" t="s">
        <v>1136</v>
      </c>
      <c r="Q111" t="s">
        <v>1137</v>
      </c>
      <c r="T111" t="str">
        <f t="shared" si="10"/>
        <v>Not reached</v>
      </c>
      <c r="U111" t="s">
        <v>350</v>
      </c>
      <c r="V111" t="str">
        <f t="shared" si="11"/>
        <v>Lifting pit high level status: Not reached / Reached</v>
      </c>
      <c r="BH111">
        <v>1</v>
      </c>
      <c r="BI111" t="s">
        <v>1138</v>
      </c>
      <c r="BJ111" t="s">
        <v>1099</v>
      </c>
      <c r="BK111" t="s">
        <v>1091</v>
      </c>
      <c r="BL111" t="s">
        <v>1145</v>
      </c>
    </row>
    <row r="112" spans="1:64" hidden="1" x14ac:dyDescent="0.2">
      <c r="A112" t="s">
        <v>1146</v>
      </c>
      <c r="B112" t="s">
        <v>5</v>
      </c>
      <c r="C112" t="s">
        <v>1086</v>
      </c>
      <c r="D112" t="s">
        <v>1086</v>
      </c>
      <c r="E112" t="s">
        <v>1210</v>
      </c>
      <c r="F112" t="s">
        <v>1147</v>
      </c>
      <c r="G112" t="s">
        <v>1147</v>
      </c>
      <c r="H112" t="s">
        <v>1147</v>
      </c>
      <c r="I112" t="s">
        <v>371</v>
      </c>
      <c r="K112" t="s">
        <v>37</v>
      </c>
      <c r="L112" t="s">
        <v>120</v>
      </c>
      <c r="M112" t="s">
        <v>81</v>
      </c>
      <c r="N112" t="s">
        <v>144</v>
      </c>
      <c r="O112" t="str">
        <f ca="1">VLOOKUP($N112,INDIRECT(VLOOKUP($M112,'[1]A-Validation Data list'!$D$1:$F$8,3,0)),2,FALSE)</f>
        <v>MODBUS:MEMBLOCK03</v>
      </c>
      <c r="P112" t="s">
        <v>429</v>
      </c>
      <c r="Q112" t="s">
        <v>367</v>
      </c>
      <c r="T112" t="str">
        <f t="shared" si="10"/>
        <v>Alarm</v>
      </c>
      <c r="U112" t="s">
        <v>349</v>
      </c>
      <c r="V112" t="str">
        <f t="shared" si="11"/>
        <v>Lifting pit low level status: Alarm / Normal</v>
      </c>
      <c r="BH112">
        <v>1</v>
      </c>
      <c r="BI112" t="s">
        <v>1138</v>
      </c>
      <c r="BJ112" t="s">
        <v>1103</v>
      </c>
      <c r="BK112" t="s">
        <v>1091</v>
      </c>
      <c r="BL112" t="s">
        <v>1148</v>
      </c>
    </row>
    <row r="113" spans="1:64" hidden="1" x14ac:dyDescent="0.2">
      <c r="A113" t="s">
        <v>1149</v>
      </c>
      <c r="B113" t="s">
        <v>5</v>
      </c>
      <c r="C113" t="s">
        <v>1086</v>
      </c>
      <c r="D113" t="s">
        <v>1086</v>
      </c>
      <c r="E113" t="s">
        <v>1210</v>
      </c>
      <c r="F113" t="s">
        <v>1150</v>
      </c>
      <c r="G113" t="s">
        <v>1150</v>
      </c>
      <c r="H113" t="s">
        <v>1150</v>
      </c>
      <c r="I113" t="s">
        <v>387</v>
      </c>
      <c r="K113" t="s">
        <v>37</v>
      </c>
      <c r="L113" t="s">
        <v>120</v>
      </c>
      <c r="M113" t="s">
        <v>81</v>
      </c>
      <c r="N113" t="s">
        <v>144</v>
      </c>
      <c r="O113" t="str">
        <f ca="1">VLOOKUP($N113,INDIRECT(VLOOKUP($M113,'[1]A-Validation Data list'!$D$1:$F$8,3,0)),2,FALSE)</f>
        <v>MODBUS:MEMBLOCK03</v>
      </c>
      <c r="P113" t="s">
        <v>1136</v>
      </c>
      <c r="Q113" t="s">
        <v>1137</v>
      </c>
      <c r="T113" t="str">
        <f t="shared" si="10"/>
        <v>Not reached</v>
      </c>
      <c r="U113" t="s">
        <v>350</v>
      </c>
      <c r="V113" t="str">
        <f t="shared" si="11"/>
        <v>Recycled water tank very high level status: Not reached / Reached</v>
      </c>
      <c r="BH113">
        <v>1</v>
      </c>
      <c r="BI113" t="s">
        <v>1138</v>
      </c>
      <c r="BJ113" t="s">
        <v>1107</v>
      </c>
      <c r="BK113" t="s">
        <v>1091</v>
      </c>
      <c r="BL113" t="s">
        <v>1151</v>
      </c>
    </row>
    <row r="114" spans="1:64" hidden="1" x14ac:dyDescent="0.2">
      <c r="A114" t="s">
        <v>1152</v>
      </c>
      <c r="B114" t="s">
        <v>5</v>
      </c>
      <c r="C114" t="s">
        <v>1086</v>
      </c>
      <c r="D114" t="s">
        <v>1086</v>
      </c>
      <c r="E114" t="s">
        <v>1210</v>
      </c>
      <c r="F114" t="s">
        <v>1153</v>
      </c>
      <c r="G114" t="s">
        <v>1153</v>
      </c>
      <c r="H114" t="s">
        <v>1153</v>
      </c>
      <c r="I114" t="s">
        <v>387</v>
      </c>
      <c r="K114" t="s">
        <v>37</v>
      </c>
      <c r="L114" t="s">
        <v>120</v>
      </c>
      <c r="M114" t="s">
        <v>81</v>
      </c>
      <c r="N114" t="s">
        <v>144</v>
      </c>
      <c r="O114" t="str">
        <f ca="1">VLOOKUP($N114,INDIRECT(VLOOKUP($M114,'[1]A-Validation Data list'!$D$1:$F$8,3,0)),2,FALSE)</f>
        <v>MODBUS:MEMBLOCK03</v>
      </c>
      <c r="P114" t="s">
        <v>1136</v>
      </c>
      <c r="Q114" t="s">
        <v>1137</v>
      </c>
      <c r="T114" t="str">
        <f t="shared" si="10"/>
        <v>Not reached</v>
      </c>
      <c r="U114" t="s">
        <v>350</v>
      </c>
      <c r="V114" t="str">
        <f t="shared" si="11"/>
        <v>Recycled water tank high level status: Not reached / Reached</v>
      </c>
      <c r="BH114">
        <v>1</v>
      </c>
      <c r="BI114" t="s">
        <v>1138</v>
      </c>
      <c r="BJ114" t="s">
        <v>375</v>
      </c>
      <c r="BK114" t="s">
        <v>1091</v>
      </c>
      <c r="BL114" t="s">
        <v>1154</v>
      </c>
    </row>
    <row r="115" spans="1:64" hidden="1" x14ac:dyDescent="0.2">
      <c r="A115" t="s">
        <v>1155</v>
      </c>
      <c r="B115" t="s">
        <v>5</v>
      </c>
      <c r="C115" t="s">
        <v>1086</v>
      </c>
      <c r="D115" t="s">
        <v>1086</v>
      </c>
      <c r="E115" t="s">
        <v>1210</v>
      </c>
      <c r="F115" t="s">
        <v>1156</v>
      </c>
      <c r="G115" t="s">
        <v>1156</v>
      </c>
      <c r="H115" t="s">
        <v>1156</v>
      </c>
      <c r="I115" t="s">
        <v>371</v>
      </c>
      <c r="K115" t="s">
        <v>37</v>
      </c>
      <c r="L115" t="s">
        <v>120</v>
      </c>
      <c r="M115" t="s">
        <v>81</v>
      </c>
      <c r="N115" t="s">
        <v>144</v>
      </c>
      <c r="O115" t="str">
        <f ca="1">VLOOKUP($N115,INDIRECT(VLOOKUP($M115,'[1]A-Validation Data list'!$D$1:$F$8,3,0)),2,FALSE)</f>
        <v>MODBUS:MEMBLOCK03</v>
      </c>
      <c r="P115" t="s">
        <v>429</v>
      </c>
      <c r="Q115" t="s">
        <v>367</v>
      </c>
      <c r="T115" t="str">
        <f t="shared" si="10"/>
        <v>Alarm</v>
      </c>
      <c r="U115" t="s">
        <v>349</v>
      </c>
      <c r="V115" t="str">
        <f t="shared" si="11"/>
        <v>Recycled water tank low level status: Alarm / Normal</v>
      </c>
      <c r="BH115">
        <v>1</v>
      </c>
      <c r="BI115" t="s">
        <v>1138</v>
      </c>
      <c r="BJ115" t="s">
        <v>1157</v>
      </c>
      <c r="BK115" t="s">
        <v>1091</v>
      </c>
      <c r="BL115" t="s">
        <v>1158</v>
      </c>
    </row>
    <row r="116" spans="1:64" hidden="1" x14ac:dyDescent="0.2">
      <c r="A116" t="s">
        <v>1159</v>
      </c>
      <c r="B116" t="s">
        <v>5</v>
      </c>
      <c r="C116" t="s">
        <v>1086</v>
      </c>
      <c r="D116" t="s">
        <v>1086</v>
      </c>
      <c r="E116" t="s">
        <v>1210</v>
      </c>
      <c r="F116" t="s">
        <v>1160</v>
      </c>
      <c r="G116" t="s">
        <v>1160</v>
      </c>
      <c r="H116" t="s">
        <v>1160</v>
      </c>
      <c r="I116" t="s">
        <v>387</v>
      </c>
      <c r="K116" t="s">
        <v>37</v>
      </c>
      <c r="L116" t="s">
        <v>120</v>
      </c>
      <c r="M116" t="s">
        <v>81</v>
      </c>
      <c r="N116" t="s">
        <v>144</v>
      </c>
      <c r="O116" t="str">
        <f ca="1">VLOOKUP($N116,INDIRECT(VLOOKUP($M116,'[1]A-Validation Data list'!$D$1:$F$8,3,0)),2,FALSE)</f>
        <v>MODBUS:MEMBLOCK03</v>
      </c>
      <c r="P116" t="s">
        <v>1136</v>
      </c>
      <c r="Q116" t="s">
        <v>1137</v>
      </c>
      <c r="T116" t="str">
        <f t="shared" si="10"/>
        <v>Not reached</v>
      </c>
      <c r="U116" t="s">
        <v>350</v>
      </c>
      <c r="V116" t="str">
        <f t="shared" si="11"/>
        <v>Fresh water tank high level status: Not reached / Reached</v>
      </c>
      <c r="BH116">
        <v>1</v>
      </c>
      <c r="BI116" t="s">
        <v>1138</v>
      </c>
      <c r="BJ116" t="s">
        <v>377</v>
      </c>
      <c r="BK116" t="s">
        <v>1091</v>
      </c>
      <c r="BL116" t="s">
        <v>1161</v>
      </c>
    </row>
    <row r="117" spans="1:64" hidden="1" x14ac:dyDescent="0.2">
      <c r="A117" t="s">
        <v>1162</v>
      </c>
      <c r="B117" t="s">
        <v>5</v>
      </c>
      <c r="C117" t="s">
        <v>1086</v>
      </c>
      <c r="D117" t="s">
        <v>1086</v>
      </c>
      <c r="E117" t="s">
        <v>1210</v>
      </c>
      <c r="F117" t="s">
        <v>1163</v>
      </c>
      <c r="G117" t="s">
        <v>1163</v>
      </c>
      <c r="H117" t="s">
        <v>1163</v>
      </c>
      <c r="I117" t="s">
        <v>371</v>
      </c>
      <c r="K117" t="s">
        <v>37</v>
      </c>
      <c r="L117" t="s">
        <v>120</v>
      </c>
      <c r="M117" t="s">
        <v>81</v>
      </c>
      <c r="N117" t="s">
        <v>144</v>
      </c>
      <c r="O117" t="str">
        <f ca="1">VLOOKUP($N117,INDIRECT(VLOOKUP($M117,'[1]A-Validation Data list'!$D$1:$F$8,3,0)),2,FALSE)</f>
        <v>MODBUS:MEMBLOCK03</v>
      </c>
      <c r="P117" t="s">
        <v>429</v>
      </c>
      <c r="Q117" t="s">
        <v>367</v>
      </c>
      <c r="T117" t="str">
        <f t="shared" si="10"/>
        <v>Alarm</v>
      </c>
      <c r="U117" t="s">
        <v>349</v>
      </c>
      <c r="V117" t="str">
        <f t="shared" si="11"/>
        <v>Fresh water tank low level status: Alarm / Normal</v>
      </c>
      <c r="BH117">
        <v>1</v>
      </c>
      <c r="BI117" t="s">
        <v>1164</v>
      </c>
      <c r="BJ117" t="s">
        <v>1090</v>
      </c>
      <c r="BK117" t="s">
        <v>1091</v>
      </c>
      <c r="BL117" t="s">
        <v>1165</v>
      </c>
    </row>
    <row r="118" spans="1:64" hidden="1" x14ac:dyDescent="0.2">
      <c r="A118" t="s">
        <v>1166</v>
      </c>
      <c r="B118" t="s">
        <v>5</v>
      </c>
      <c r="C118" t="s">
        <v>1086</v>
      </c>
      <c r="D118" t="s">
        <v>1086</v>
      </c>
      <c r="E118" t="s">
        <v>1210</v>
      </c>
      <c r="F118" t="s">
        <v>1167</v>
      </c>
      <c r="G118" t="s">
        <v>1167</v>
      </c>
      <c r="H118" t="s">
        <v>1167</v>
      </c>
      <c r="I118" t="s">
        <v>387</v>
      </c>
      <c r="K118" t="s">
        <v>37</v>
      </c>
      <c r="L118" t="s">
        <v>120</v>
      </c>
      <c r="M118" t="s">
        <v>81</v>
      </c>
      <c r="N118" t="s">
        <v>144</v>
      </c>
      <c r="O118" t="str">
        <f ca="1">VLOOKUP($N118,INDIRECT(VLOOKUP($M118,'[1]A-Validation Data list'!$D$1:$F$8,3,0)),2,FALSE)</f>
        <v>MODBUS:MEMBLOCK03</v>
      </c>
      <c r="P118" t="s">
        <v>1136</v>
      </c>
      <c r="Q118" t="s">
        <v>1137</v>
      </c>
      <c r="T118" t="str">
        <f t="shared" si="10"/>
        <v>Not reached</v>
      </c>
      <c r="U118" t="s">
        <v>350</v>
      </c>
      <c r="V118" t="str">
        <f t="shared" si="11"/>
        <v>Softened water tank very high level status: Not reached / Reached</v>
      </c>
      <c r="BH118">
        <v>1</v>
      </c>
      <c r="BI118" t="s">
        <v>1164</v>
      </c>
      <c r="BJ118" t="s">
        <v>376</v>
      </c>
      <c r="BK118" t="s">
        <v>1091</v>
      </c>
      <c r="BL118" t="s">
        <v>1168</v>
      </c>
    </row>
    <row r="119" spans="1:64" hidden="1" x14ac:dyDescent="0.2">
      <c r="A119" t="s">
        <v>1169</v>
      </c>
      <c r="B119" t="s">
        <v>5</v>
      </c>
      <c r="C119" t="s">
        <v>1086</v>
      </c>
      <c r="D119" t="s">
        <v>1086</v>
      </c>
      <c r="E119" t="s">
        <v>1210</v>
      </c>
      <c r="F119" t="s">
        <v>1170</v>
      </c>
      <c r="G119" t="s">
        <v>1170</v>
      </c>
      <c r="H119" t="s">
        <v>1170</v>
      </c>
      <c r="I119" t="s">
        <v>387</v>
      </c>
      <c r="K119" t="s">
        <v>37</v>
      </c>
      <c r="L119" t="s">
        <v>120</v>
      </c>
      <c r="M119" t="s">
        <v>81</v>
      </c>
      <c r="N119" t="s">
        <v>144</v>
      </c>
      <c r="O119" t="str">
        <f ca="1">VLOOKUP($N119,INDIRECT(VLOOKUP($M119,'[1]A-Validation Data list'!$D$1:$F$8,3,0)),2,FALSE)</f>
        <v>MODBUS:MEMBLOCK03</v>
      </c>
      <c r="P119" t="s">
        <v>1136</v>
      </c>
      <c r="Q119" t="s">
        <v>1137</v>
      </c>
      <c r="T119" t="str">
        <f t="shared" si="10"/>
        <v>Not reached</v>
      </c>
      <c r="U119" t="s">
        <v>350</v>
      </c>
      <c r="V119" t="str">
        <f t="shared" si="11"/>
        <v>Softened water tank high level status: Not reached / Reached</v>
      </c>
      <c r="BH119">
        <v>1</v>
      </c>
      <c r="BI119" t="s">
        <v>1164</v>
      </c>
      <c r="BJ119" t="s">
        <v>1099</v>
      </c>
      <c r="BK119" t="s">
        <v>1091</v>
      </c>
      <c r="BL119" t="s">
        <v>1171</v>
      </c>
    </row>
    <row r="120" spans="1:64" hidden="1" x14ac:dyDescent="0.2">
      <c r="A120" t="s">
        <v>1172</v>
      </c>
      <c r="B120" t="s">
        <v>5</v>
      </c>
      <c r="C120" t="s">
        <v>1086</v>
      </c>
      <c r="D120" t="s">
        <v>1086</v>
      </c>
      <c r="E120" t="s">
        <v>1210</v>
      </c>
      <c r="F120" t="s">
        <v>1173</v>
      </c>
      <c r="G120" t="s">
        <v>1173</v>
      </c>
      <c r="H120" t="s">
        <v>1173</v>
      </c>
      <c r="I120" t="s">
        <v>371</v>
      </c>
      <c r="K120" t="s">
        <v>37</v>
      </c>
      <c r="L120" t="s">
        <v>120</v>
      </c>
      <c r="M120" t="s">
        <v>81</v>
      </c>
      <c r="N120" t="s">
        <v>144</v>
      </c>
      <c r="O120" t="str">
        <f ca="1">VLOOKUP($N120,INDIRECT(VLOOKUP($M120,'[1]A-Validation Data list'!$D$1:$F$8,3,0)),2,FALSE)</f>
        <v>MODBUS:MEMBLOCK03</v>
      </c>
      <c r="P120" t="s">
        <v>429</v>
      </c>
      <c r="Q120" t="s">
        <v>367</v>
      </c>
      <c r="T120" t="str">
        <f t="shared" si="10"/>
        <v>Alarm</v>
      </c>
      <c r="U120" t="s">
        <v>349</v>
      </c>
      <c r="V120" t="str">
        <f t="shared" si="11"/>
        <v>Softened water tank low level status: Alarm / Normal</v>
      </c>
      <c r="BH120">
        <v>1</v>
      </c>
      <c r="BI120" t="s">
        <v>1164</v>
      </c>
      <c r="BJ120" t="s">
        <v>1103</v>
      </c>
      <c r="BK120" t="s">
        <v>1091</v>
      </c>
      <c r="BL120" t="s">
        <v>1382</v>
      </c>
    </row>
    <row r="121" spans="1:64" hidden="1" x14ac:dyDescent="0.2">
      <c r="A121" t="s">
        <v>1175</v>
      </c>
      <c r="B121" t="s">
        <v>5</v>
      </c>
      <c r="C121" t="s">
        <v>1086</v>
      </c>
      <c r="D121" t="s">
        <v>1086</v>
      </c>
      <c r="E121" t="s">
        <v>1210</v>
      </c>
      <c r="F121" t="s">
        <v>1176</v>
      </c>
      <c r="G121" t="s">
        <v>1176</v>
      </c>
      <c r="H121" t="s">
        <v>1177</v>
      </c>
      <c r="I121" t="s">
        <v>387</v>
      </c>
      <c r="K121" t="s">
        <v>37</v>
      </c>
      <c r="L121" t="s">
        <v>120</v>
      </c>
      <c r="M121" t="s">
        <v>81</v>
      </c>
      <c r="N121" t="s">
        <v>144</v>
      </c>
      <c r="O121" t="str">
        <f ca="1">VLOOKUP($N121,INDIRECT(VLOOKUP($M121,'[1]A-Validation Data list'!$D$1:$F$8,3,0)),2,FALSE)</f>
        <v>MODBUS:MEMBLOCK03</v>
      </c>
      <c r="P121" t="s">
        <v>414</v>
      </c>
      <c r="Q121" t="s">
        <v>415</v>
      </c>
      <c r="T121" t="str">
        <f t="shared" si="10"/>
        <v>Off</v>
      </c>
      <c r="U121" t="s">
        <v>350</v>
      </c>
      <c r="V121" t="str">
        <f t="shared" si="11"/>
        <v>Softener Status: Off / On</v>
      </c>
      <c r="BH121">
        <v>1</v>
      </c>
      <c r="BI121" t="s">
        <v>1164</v>
      </c>
      <c r="BJ121" t="s">
        <v>1107</v>
      </c>
      <c r="BK121" t="s">
        <v>1091</v>
      </c>
      <c r="BL121" t="s">
        <v>1178</v>
      </c>
    </row>
    <row r="122" spans="1:64" hidden="1" x14ac:dyDescent="0.2">
      <c r="A122" t="s">
        <v>1179</v>
      </c>
      <c r="B122" t="s">
        <v>5</v>
      </c>
      <c r="C122" t="s">
        <v>1086</v>
      </c>
      <c r="D122" t="s">
        <v>1086</v>
      </c>
      <c r="E122" t="s">
        <v>1210</v>
      </c>
      <c r="F122" t="s">
        <v>1180</v>
      </c>
      <c r="G122" t="s">
        <v>1180</v>
      </c>
      <c r="H122" t="s">
        <v>1181</v>
      </c>
      <c r="I122" t="s">
        <v>371</v>
      </c>
      <c r="K122" t="s">
        <v>37</v>
      </c>
      <c r="L122" t="s">
        <v>120</v>
      </c>
      <c r="M122" t="s">
        <v>81</v>
      </c>
      <c r="N122" t="s">
        <v>144</v>
      </c>
      <c r="O122" t="str">
        <f ca="1">VLOOKUP($N122,INDIRECT(VLOOKUP($M122,'[1]A-Validation Data list'!$D$1:$F$8,3,0)),2,FALSE)</f>
        <v>MODBUS:MEMBLOCK03</v>
      </c>
      <c r="P122" t="s">
        <v>463</v>
      </c>
      <c r="Q122" t="s">
        <v>464</v>
      </c>
      <c r="T122" t="str">
        <f t="shared" si="10"/>
        <v>Rearmed</v>
      </c>
      <c r="U122" t="s">
        <v>349</v>
      </c>
      <c r="V122" t="str">
        <f t="shared" si="11"/>
        <v>Softener Breaker Alarm Status: Rearmed / Tripped</v>
      </c>
      <c r="BH122">
        <v>1</v>
      </c>
      <c r="BI122" t="s">
        <v>1164</v>
      </c>
      <c r="BJ122" t="s">
        <v>375</v>
      </c>
      <c r="BK122" t="s">
        <v>1091</v>
      </c>
      <c r="BL122" t="s">
        <v>1182</v>
      </c>
    </row>
    <row r="123" spans="1:64" hidden="1" x14ac:dyDescent="0.2">
      <c r="A123" t="s">
        <v>1183</v>
      </c>
      <c r="B123" t="s">
        <v>5</v>
      </c>
      <c r="C123" t="s">
        <v>1086</v>
      </c>
      <c r="D123" t="s">
        <v>1086</v>
      </c>
      <c r="E123" t="s">
        <v>1210</v>
      </c>
      <c r="F123" t="s">
        <v>706</v>
      </c>
      <c r="G123" t="s">
        <v>706</v>
      </c>
      <c r="H123" t="s">
        <v>706</v>
      </c>
      <c r="I123" t="s">
        <v>387</v>
      </c>
      <c r="K123" t="s">
        <v>33</v>
      </c>
      <c r="L123" t="s">
        <v>120</v>
      </c>
      <c r="M123" t="s">
        <v>81</v>
      </c>
      <c r="N123" t="s">
        <v>144</v>
      </c>
      <c r="O123" t="str">
        <f ca="1">VLOOKUP($N123,INDIRECT(VLOOKUP($M123,'[1]A-Validation Data list'!$D$1:$F$8,3,0)),2,FALSE)</f>
        <v>MODBUS:MEMBLOCK03</v>
      </c>
      <c r="AF123" t="s">
        <v>1131</v>
      </c>
      <c r="AG123">
        <v>1</v>
      </c>
      <c r="AH123">
        <v>65535</v>
      </c>
      <c r="BH123">
        <v>16</v>
      </c>
      <c r="BI123" t="s">
        <v>1184</v>
      </c>
      <c r="BJ123">
        <v>0</v>
      </c>
      <c r="BK123" t="s">
        <v>1091</v>
      </c>
      <c r="BL123" t="s">
        <v>825</v>
      </c>
    </row>
    <row r="124" spans="1:64" x14ac:dyDescent="0.2">
      <c r="A124" t="s">
        <v>384</v>
      </c>
      <c r="B124" t="s">
        <v>4</v>
      </c>
      <c r="C124" t="s">
        <v>386</v>
      </c>
      <c r="F124" t="s">
        <v>1185</v>
      </c>
    </row>
    <row r="125" spans="1:64" hidden="1" x14ac:dyDescent="0.2">
      <c r="A125" t="s">
        <v>397</v>
      </c>
      <c r="B125" t="s">
        <v>5</v>
      </c>
      <c r="C125" t="s">
        <v>1086</v>
      </c>
      <c r="D125" t="s">
        <v>1086</v>
      </c>
      <c r="E125" t="s">
        <v>1211</v>
      </c>
      <c r="F125" t="s">
        <v>566</v>
      </c>
      <c r="G125" t="s">
        <v>566</v>
      </c>
      <c r="H125" t="s">
        <v>567</v>
      </c>
      <c r="I125" t="s">
        <v>387</v>
      </c>
      <c r="K125" t="s">
        <v>37</v>
      </c>
      <c r="L125" t="s">
        <v>120</v>
      </c>
      <c r="M125" t="s">
        <v>81</v>
      </c>
      <c r="N125" t="s">
        <v>144</v>
      </c>
      <c r="O125" t="str">
        <f ca="1">VLOOKUP($N125,INDIRECT(VLOOKUP($M125,'[1]A-Validation Data list'!$D$1:$F$8,3,0)),2,FALSE)</f>
        <v>MODBUS:MEMBLOCK03</v>
      </c>
      <c r="P125" t="s">
        <v>414</v>
      </c>
      <c r="Q125" t="s">
        <v>415</v>
      </c>
      <c r="T125" t="str">
        <f>P125</f>
        <v>Off</v>
      </c>
      <c r="U125" t="s">
        <v>350</v>
      </c>
      <c r="V125" t="str">
        <f>F125&amp;": "&amp;P125&amp;" / "&amp;Q125</f>
        <v>Pump Status: Off / On</v>
      </c>
      <c r="BH125">
        <v>1</v>
      </c>
      <c r="BI125" t="s">
        <v>1186</v>
      </c>
      <c r="BJ125">
        <v>0</v>
      </c>
      <c r="BK125" t="s">
        <v>1091</v>
      </c>
      <c r="BL125" t="s">
        <v>1187</v>
      </c>
    </row>
    <row r="126" spans="1:64" hidden="1" x14ac:dyDescent="0.2">
      <c r="A126" t="s">
        <v>397</v>
      </c>
      <c r="B126" t="s">
        <v>5</v>
      </c>
      <c r="C126" t="s">
        <v>1086</v>
      </c>
      <c r="D126" t="s">
        <v>1086</v>
      </c>
      <c r="E126" t="s">
        <v>1211</v>
      </c>
      <c r="F126" t="s">
        <v>1188</v>
      </c>
      <c r="G126" t="s">
        <v>1188</v>
      </c>
      <c r="H126" t="s">
        <v>1189</v>
      </c>
      <c r="I126" t="s">
        <v>371</v>
      </c>
      <c r="K126" t="s">
        <v>37</v>
      </c>
      <c r="L126" t="s">
        <v>120</v>
      </c>
      <c r="M126" t="s">
        <v>81</v>
      </c>
      <c r="N126" t="s">
        <v>144</v>
      </c>
      <c r="O126" t="str">
        <f ca="1">VLOOKUP($N126,INDIRECT(VLOOKUP($M126,'[1]A-Validation Data list'!$D$1:$F$8,3,0)),2,FALSE)</f>
        <v>MODBUS:MEMBLOCK03</v>
      </c>
      <c r="P126" t="s">
        <v>463</v>
      </c>
      <c r="Q126" t="s">
        <v>464</v>
      </c>
      <c r="T126" t="str">
        <f>P126</f>
        <v>Rearmed</v>
      </c>
      <c r="U126" t="s">
        <v>349</v>
      </c>
      <c r="V126" t="str">
        <f>F126&amp;": "&amp;P126&amp;" / "&amp;Q126</f>
        <v>Pump Breaker Alarm Status: Rearmed / Tripped</v>
      </c>
      <c r="BH126">
        <v>1</v>
      </c>
      <c r="BI126" t="s">
        <v>1186</v>
      </c>
      <c r="BJ126">
        <v>1</v>
      </c>
      <c r="BK126" t="s">
        <v>1091</v>
      </c>
      <c r="BL126" t="s">
        <v>1190</v>
      </c>
    </row>
    <row r="127" spans="1:64" x14ac:dyDescent="0.2">
      <c r="A127" t="s">
        <v>384</v>
      </c>
      <c r="B127" t="s">
        <v>4</v>
      </c>
      <c r="C127" t="s">
        <v>386</v>
      </c>
      <c r="F127" t="s">
        <v>1191</v>
      </c>
    </row>
    <row r="128" spans="1:64" hidden="1" x14ac:dyDescent="0.2">
      <c r="A128" t="s">
        <v>397</v>
      </c>
      <c r="B128" t="s">
        <v>5</v>
      </c>
      <c r="C128" t="s">
        <v>1086</v>
      </c>
      <c r="D128" t="s">
        <v>1086</v>
      </c>
      <c r="E128" t="s">
        <v>1212</v>
      </c>
      <c r="F128" t="s">
        <v>1192</v>
      </c>
      <c r="G128" t="s">
        <v>1192</v>
      </c>
      <c r="H128" t="s">
        <v>1193</v>
      </c>
      <c r="I128" t="s">
        <v>387</v>
      </c>
      <c r="K128" t="s">
        <v>37</v>
      </c>
      <c r="L128" t="s">
        <v>120</v>
      </c>
      <c r="M128" t="s">
        <v>81</v>
      </c>
      <c r="N128" t="s">
        <v>144</v>
      </c>
      <c r="O128" t="str">
        <f ca="1">VLOOKUP($N128,INDIRECT(VLOOKUP($M128,'[1]A-Validation Data list'!$D$1:$F$8,3,0)),2,FALSE)</f>
        <v>MODBUS:MEMBLOCK03</v>
      </c>
      <c r="P128" t="s">
        <v>414</v>
      </c>
      <c r="Q128" t="s">
        <v>415</v>
      </c>
      <c r="T128" t="str">
        <f>P128</f>
        <v>Off</v>
      </c>
      <c r="U128" t="s">
        <v>350</v>
      </c>
      <c r="V128" t="str">
        <f>F128&amp;": "&amp;P128&amp;" / "&amp;Q128</f>
        <v>D_Pump Status: Off / On</v>
      </c>
      <c r="BH128">
        <v>1</v>
      </c>
      <c r="BI128">
        <v>16</v>
      </c>
      <c r="BJ128">
        <v>0</v>
      </c>
      <c r="BK128" t="s">
        <v>1091</v>
      </c>
      <c r="BL128" t="s">
        <v>1383</v>
      </c>
    </row>
    <row r="129" spans="1:64" hidden="1" x14ac:dyDescent="0.2">
      <c r="A129" t="s">
        <v>397</v>
      </c>
      <c r="B129" t="s">
        <v>5</v>
      </c>
      <c r="C129" t="s">
        <v>1086</v>
      </c>
      <c r="D129" t="s">
        <v>1086</v>
      </c>
      <c r="E129" t="s">
        <v>1212</v>
      </c>
      <c r="F129" t="s">
        <v>1195</v>
      </c>
      <c r="G129" t="s">
        <v>1195</v>
      </c>
      <c r="H129" t="s">
        <v>1196</v>
      </c>
      <c r="I129" t="s">
        <v>371</v>
      </c>
      <c r="K129" t="s">
        <v>37</v>
      </c>
      <c r="L129" t="s">
        <v>120</v>
      </c>
      <c r="M129" t="s">
        <v>81</v>
      </c>
      <c r="N129" t="s">
        <v>144</v>
      </c>
      <c r="O129" t="str">
        <f ca="1">VLOOKUP($N129,INDIRECT(VLOOKUP($M129,'[1]A-Validation Data list'!$D$1:$F$8,3,0)),2,FALSE)</f>
        <v>MODBUS:MEMBLOCK03</v>
      </c>
      <c r="P129" t="s">
        <v>463</v>
      </c>
      <c r="Q129" t="s">
        <v>464</v>
      </c>
      <c r="T129" t="str">
        <f>P129</f>
        <v>Rearmed</v>
      </c>
      <c r="U129" t="s">
        <v>349</v>
      </c>
      <c r="V129" t="str">
        <f>F129&amp;": "&amp;P129&amp;" / "&amp;Q129</f>
        <v>D_Pump Breaker Alarm Status: Rearmed / Tripped</v>
      </c>
      <c r="BH129">
        <v>1</v>
      </c>
      <c r="BI129">
        <v>16</v>
      </c>
      <c r="BJ129">
        <v>1</v>
      </c>
      <c r="BK129" t="s">
        <v>1091</v>
      </c>
      <c r="BL129" t="s">
        <v>1372</v>
      </c>
    </row>
    <row r="130" spans="1:64" x14ac:dyDescent="0.2">
      <c r="A130" t="s">
        <v>384</v>
      </c>
      <c r="B130" t="s">
        <v>4</v>
      </c>
      <c r="C130" t="s">
        <v>386</v>
      </c>
      <c r="F130" t="s">
        <v>1197</v>
      </c>
    </row>
    <row r="131" spans="1:64" hidden="1" x14ac:dyDescent="0.2">
      <c r="A131" t="s">
        <v>397</v>
      </c>
      <c r="B131" t="s">
        <v>5</v>
      </c>
      <c r="C131" t="s">
        <v>1086</v>
      </c>
      <c r="D131" t="s">
        <v>1086</v>
      </c>
      <c r="E131" t="s">
        <v>1213</v>
      </c>
      <c r="F131" t="s">
        <v>1198</v>
      </c>
      <c r="G131" t="s">
        <v>576</v>
      </c>
      <c r="H131" t="s">
        <v>1199</v>
      </c>
      <c r="I131" t="s">
        <v>387</v>
      </c>
      <c r="K131" t="s">
        <v>37</v>
      </c>
      <c r="L131" t="s">
        <v>120</v>
      </c>
      <c r="M131" t="s">
        <v>81</v>
      </c>
      <c r="N131" t="s">
        <v>144</v>
      </c>
      <c r="O131" t="str">
        <f ca="1">VLOOKUP($N131,INDIRECT(VLOOKUP($M131,'[1]A-Validation Data list'!$D$1:$F$8,3,0)),2,FALSE)</f>
        <v>MODBUS:MEMBLOCK03</v>
      </c>
      <c r="P131" t="s">
        <v>414</v>
      </c>
      <c r="Q131" t="s">
        <v>415</v>
      </c>
      <c r="T131" t="str">
        <f>P131</f>
        <v>Off</v>
      </c>
      <c r="U131" t="s">
        <v>350</v>
      </c>
      <c r="V131" t="str">
        <f>F131&amp;": "&amp;P131&amp;" / "&amp;Q131</f>
        <v>Valve Status: Off / On</v>
      </c>
      <c r="BH131">
        <v>1</v>
      </c>
      <c r="BI131">
        <v>17</v>
      </c>
      <c r="BJ131">
        <v>0</v>
      </c>
      <c r="BK131" t="s">
        <v>1091</v>
      </c>
      <c r="BL131" t="s">
        <v>1200</v>
      </c>
    </row>
    <row r="132" spans="1:64" x14ac:dyDescent="0.2">
      <c r="A132" t="s">
        <v>384</v>
      </c>
      <c r="B132" t="s">
        <v>4</v>
      </c>
      <c r="C132" t="s">
        <v>386</v>
      </c>
      <c r="F132" t="s">
        <v>1202</v>
      </c>
    </row>
    <row r="133" spans="1:64" hidden="1" x14ac:dyDescent="0.2">
      <c r="A133" t="s">
        <v>397</v>
      </c>
      <c r="B133" t="s">
        <v>5</v>
      </c>
      <c r="C133" t="s">
        <v>1086</v>
      </c>
      <c r="D133" t="s">
        <v>1086</v>
      </c>
      <c r="E133" t="s">
        <v>1201</v>
      </c>
      <c r="F133" t="s">
        <v>1203</v>
      </c>
      <c r="G133" t="s">
        <v>1203</v>
      </c>
      <c r="H133" t="s">
        <v>1204</v>
      </c>
      <c r="I133" t="s">
        <v>387</v>
      </c>
      <c r="K133" t="s">
        <v>37</v>
      </c>
      <c r="L133" t="s">
        <v>120</v>
      </c>
      <c r="M133" t="s">
        <v>81</v>
      </c>
      <c r="N133" t="s">
        <v>144</v>
      </c>
      <c r="O133" t="str">
        <f ca="1">VLOOKUP($N133,INDIRECT(VLOOKUP($M133,'[1]A-Validation Data list'!$D$1:$F$8,3,0)),2,FALSE)</f>
        <v>MODBUS:MEMBLOCK03</v>
      </c>
      <c r="P133" t="s">
        <v>414</v>
      </c>
      <c r="Q133" t="s">
        <v>415</v>
      </c>
      <c r="T133" t="str">
        <f>P133</f>
        <v>Off</v>
      </c>
      <c r="U133" t="s">
        <v>349</v>
      </c>
      <c r="V133" t="str">
        <f>F133&amp;": "&amp;P133&amp;" / "&amp;Q133</f>
        <v>Bio air supply Status: Off / On</v>
      </c>
      <c r="BH133">
        <v>1</v>
      </c>
      <c r="BI133">
        <v>18</v>
      </c>
      <c r="BJ133">
        <v>0</v>
      </c>
      <c r="BK133" t="s">
        <v>1091</v>
      </c>
      <c r="BL133" t="s">
        <v>1205</v>
      </c>
    </row>
    <row r="134" spans="1:64" hidden="1" x14ac:dyDescent="0.2">
      <c r="A134" t="s">
        <v>397</v>
      </c>
      <c r="B134" t="s">
        <v>5</v>
      </c>
      <c r="C134" t="s">
        <v>1086</v>
      </c>
      <c r="D134" t="s">
        <v>1086</v>
      </c>
      <c r="E134" t="s">
        <v>1201</v>
      </c>
      <c r="F134" t="s">
        <v>1206</v>
      </c>
      <c r="G134" t="s">
        <v>1206</v>
      </c>
      <c r="H134" t="s">
        <v>1207</v>
      </c>
      <c r="I134" t="s">
        <v>371</v>
      </c>
      <c r="K134" t="s">
        <v>37</v>
      </c>
      <c r="L134" t="s">
        <v>120</v>
      </c>
      <c r="M134" t="s">
        <v>81</v>
      </c>
      <c r="N134" t="s">
        <v>144</v>
      </c>
      <c r="O134" t="str">
        <f ca="1">VLOOKUP($N134,INDIRECT(VLOOKUP($M134,'[1]A-Validation Data list'!$D$1:$F$8,3,0)),2,FALSE)</f>
        <v>MODBUS:MEMBLOCK03</v>
      </c>
      <c r="P134" t="s">
        <v>463</v>
      </c>
      <c r="Q134" t="s">
        <v>464</v>
      </c>
      <c r="T134" t="str">
        <f>P134</f>
        <v>Rearmed</v>
      </c>
      <c r="U134" t="s">
        <v>349</v>
      </c>
      <c r="V134" t="str">
        <f>F134&amp;": "&amp;P134&amp;" / "&amp;Q134</f>
        <v>Bio air supply Breaker Alarm Status: Rearmed / Tripped</v>
      </c>
      <c r="BH134">
        <v>1</v>
      </c>
      <c r="BI134">
        <v>18</v>
      </c>
      <c r="BJ134">
        <v>0</v>
      </c>
      <c r="BK134" t="s">
        <v>1091</v>
      </c>
      <c r="BL134" t="s">
        <v>1208</v>
      </c>
    </row>
  </sheetData>
  <sheetProtection selectLockedCells="1" selectUnlockedCells="1"/>
  <autoFilter ref="A2:BR134">
    <filterColumn colId="3">
      <filters blank="1"/>
    </filterColumn>
  </autoFilter>
  <customSheetViews>
    <customSheetView guid="{20A2D112-3F48-4F6E-8776-F6052073D692}" fitToPage="1" showAutoFilter="1">
      <selection activeCell="J14" sqref="J14"/>
      <pageMargins left="0.25972222222222224" right="0.20972222222222223" top="0.77013888888888893" bottom="0.33055555555555555" header="0.51180555555555551" footer="0.19027777777777777"/>
      <printOptions gridLines="1"/>
      <pageSetup paperSize="8" scale="38" firstPageNumber="0" fitToHeight="0" orientation="landscape" horizontalDpi="300" verticalDpi="300" r:id="rId1"/>
      <headerFooter alignWithMargins="0">
        <oddFooter>&amp;L&amp;F  &amp;A &amp;C&amp;D&amp;R&amp;P/&amp;N</oddFooter>
      </headerFooter>
      <autoFilter ref="B1:BL1"/>
    </customSheetView>
  </customSheetViews>
  <mergeCells count="9">
    <mergeCell ref="AX1:BF1"/>
    <mergeCell ref="BH1:BK1"/>
    <mergeCell ref="BM1:BQ1"/>
    <mergeCell ref="C1:F1"/>
    <mergeCell ref="G1:K1"/>
    <mergeCell ref="L1:O1"/>
    <mergeCell ref="P1:V1"/>
    <mergeCell ref="W1:AE1"/>
    <mergeCell ref="AF1:AW1"/>
  </mergeCells>
  <phoneticPr fontId="3" type="noConversion"/>
  <conditionalFormatting sqref="U2 U135:U63362">
    <cfRule type="containsText" dxfId="248" priority="2218" stopIfTrue="1" operator="containsText" text=": Crit">
      <formula>NOT(ISERROR(SEARCH(": Crit",U2)))</formula>
    </cfRule>
    <cfRule type="containsText" dxfId="247" priority="2219" stopIfTrue="1" operator="containsText" text=": Maj">
      <formula>NOT(ISERROR(SEARCH(": Maj",U2)))</formula>
    </cfRule>
    <cfRule type="containsText" dxfId="246" priority="2220" stopIfTrue="1" operator="containsText" text=": Min">
      <formula>NOT(ISERROR(SEARCH(": Min",U2)))</formula>
    </cfRule>
  </conditionalFormatting>
  <conditionalFormatting sqref="U3:U4">
    <cfRule type="containsText" dxfId="245" priority="2056" stopIfTrue="1" operator="containsText" text=": Crit">
      <formula>NOT(ISERROR(SEARCH(": Crit",U3)))</formula>
    </cfRule>
    <cfRule type="containsText" dxfId="244" priority="2057" stopIfTrue="1" operator="containsText" text=": Maj">
      <formula>NOT(ISERROR(SEARCH(": Maj",U3)))</formula>
    </cfRule>
    <cfRule type="containsText" dxfId="243" priority="2058" stopIfTrue="1" operator="containsText" text=": Min">
      <formula>NOT(ISERROR(SEARCH(": Min",U3)))</formula>
    </cfRule>
  </conditionalFormatting>
  <conditionalFormatting sqref="U84:U85">
    <cfRule type="containsText" dxfId="242" priority="187" stopIfTrue="1" operator="containsText" text=": Crit">
      <formula>NOT(ISERROR(SEARCH(": Crit",U84)))</formula>
    </cfRule>
    <cfRule type="containsText" dxfId="241" priority="188" stopIfTrue="1" operator="containsText" text=": Maj">
      <formula>NOT(ISERROR(SEARCH(": Maj",U84)))</formula>
    </cfRule>
    <cfRule type="containsText" dxfId="240" priority="189" stopIfTrue="1" operator="containsText" text=": Min">
      <formula>NOT(ISERROR(SEARCH(": Min",U84)))</formula>
    </cfRule>
  </conditionalFormatting>
  <conditionalFormatting sqref="U53:U54">
    <cfRule type="containsText" dxfId="239" priority="184" stopIfTrue="1" operator="containsText" text=": Crit">
      <formula>NOT(ISERROR(SEARCH(": Crit",U53)))</formula>
    </cfRule>
    <cfRule type="containsText" dxfId="238" priority="185" stopIfTrue="1" operator="containsText" text=": Maj">
      <formula>NOT(ISERROR(SEARCH(": Maj",U53)))</formula>
    </cfRule>
    <cfRule type="containsText" dxfId="237" priority="186" stopIfTrue="1" operator="containsText" text=": Min">
      <formula>NOT(ISERROR(SEARCH(": Min",U53)))</formula>
    </cfRule>
  </conditionalFormatting>
  <conditionalFormatting sqref="U74">
    <cfRule type="containsText" dxfId="236" priority="181" stopIfTrue="1" operator="containsText" text=": Crit">
      <formula>NOT(ISERROR(SEARCH(": Crit",U74)))</formula>
    </cfRule>
    <cfRule type="containsText" dxfId="235" priority="182" stopIfTrue="1" operator="containsText" text=": Maj">
      <formula>NOT(ISERROR(SEARCH(": Maj",U74)))</formula>
    </cfRule>
    <cfRule type="containsText" dxfId="234" priority="183" stopIfTrue="1" operator="containsText" text=": Min">
      <formula>NOT(ISERROR(SEARCH(": Min",U74)))</formula>
    </cfRule>
  </conditionalFormatting>
  <conditionalFormatting sqref="U81">
    <cfRule type="containsText" dxfId="233" priority="175" stopIfTrue="1" operator="containsText" text=": Crit">
      <formula>NOT(ISERROR(SEARCH(": Crit",U81)))</formula>
    </cfRule>
    <cfRule type="containsText" dxfId="232" priority="176" stopIfTrue="1" operator="containsText" text=": Maj">
      <formula>NOT(ISERROR(SEARCH(": Maj",U81)))</formula>
    </cfRule>
    <cfRule type="containsText" dxfId="231" priority="177" stopIfTrue="1" operator="containsText" text=": Min">
      <formula>NOT(ISERROR(SEARCH(": Min",U81)))</formula>
    </cfRule>
  </conditionalFormatting>
  <conditionalFormatting sqref="U88">
    <cfRule type="containsText" dxfId="230" priority="172" stopIfTrue="1" operator="containsText" text=": Crit">
      <formula>NOT(ISERROR(SEARCH(": Crit",U88)))</formula>
    </cfRule>
    <cfRule type="containsText" dxfId="229" priority="173" stopIfTrue="1" operator="containsText" text=": Maj">
      <formula>NOT(ISERROR(SEARCH(": Maj",U88)))</formula>
    </cfRule>
    <cfRule type="containsText" dxfId="228" priority="174" stopIfTrue="1" operator="containsText" text=": Min">
      <formula>NOT(ISERROR(SEARCH(": Min",U88)))</formula>
    </cfRule>
  </conditionalFormatting>
  <conditionalFormatting sqref="U22">
    <cfRule type="containsText" dxfId="227" priority="169" stopIfTrue="1" operator="containsText" text=": Crit">
      <formula>NOT(ISERROR(SEARCH(": Crit",U22)))</formula>
    </cfRule>
    <cfRule type="containsText" dxfId="226" priority="170" stopIfTrue="1" operator="containsText" text=": Maj">
      <formula>NOT(ISERROR(SEARCH(": Maj",U22)))</formula>
    </cfRule>
    <cfRule type="containsText" dxfId="225" priority="171" stopIfTrue="1" operator="containsText" text=": Min">
      <formula>NOT(ISERROR(SEARCH(": Min",U22)))</formula>
    </cfRule>
  </conditionalFormatting>
  <conditionalFormatting sqref="U23">
    <cfRule type="containsText" dxfId="224" priority="166" stopIfTrue="1" operator="containsText" text=": Crit">
      <formula>NOT(ISERROR(SEARCH(": Crit",U23)))</formula>
    </cfRule>
    <cfRule type="containsText" dxfId="223" priority="167" stopIfTrue="1" operator="containsText" text=": Maj">
      <formula>NOT(ISERROR(SEARCH(": Maj",U23)))</formula>
    </cfRule>
    <cfRule type="containsText" dxfId="222" priority="168" stopIfTrue="1" operator="containsText" text=": Min">
      <formula>NOT(ISERROR(SEARCH(": Min",U23)))</formula>
    </cfRule>
  </conditionalFormatting>
  <conditionalFormatting sqref="U28">
    <cfRule type="containsText" dxfId="221" priority="163" stopIfTrue="1" operator="containsText" text=": Crit">
      <formula>NOT(ISERROR(SEARCH(": Crit",U28)))</formula>
    </cfRule>
    <cfRule type="containsText" dxfId="220" priority="164" stopIfTrue="1" operator="containsText" text=": Maj">
      <formula>NOT(ISERROR(SEARCH(": Maj",U28)))</formula>
    </cfRule>
    <cfRule type="containsText" dxfId="219" priority="165" stopIfTrue="1" operator="containsText" text=": Min">
      <formula>NOT(ISERROR(SEARCH(": Min",U28)))</formula>
    </cfRule>
  </conditionalFormatting>
  <conditionalFormatting sqref="U29">
    <cfRule type="containsText" dxfId="218" priority="160" stopIfTrue="1" operator="containsText" text=": Crit">
      <formula>NOT(ISERROR(SEARCH(": Crit",U29)))</formula>
    </cfRule>
    <cfRule type="containsText" dxfId="217" priority="161" stopIfTrue="1" operator="containsText" text=": Maj">
      <formula>NOT(ISERROR(SEARCH(": Maj",U29)))</formula>
    </cfRule>
    <cfRule type="containsText" dxfId="216" priority="162" stopIfTrue="1" operator="containsText" text=": Min">
      <formula>NOT(ISERROR(SEARCH(": Min",U29)))</formula>
    </cfRule>
  </conditionalFormatting>
  <conditionalFormatting sqref="U24">
    <cfRule type="containsText" dxfId="215" priority="157" stopIfTrue="1" operator="containsText" text=": Crit">
      <formula>NOT(ISERROR(SEARCH(": Crit",U24)))</formula>
    </cfRule>
    <cfRule type="containsText" dxfId="214" priority="158" stopIfTrue="1" operator="containsText" text=": Maj">
      <formula>NOT(ISERROR(SEARCH(": Maj",U24)))</formula>
    </cfRule>
    <cfRule type="containsText" dxfId="213" priority="159" stopIfTrue="1" operator="containsText" text=": Min">
      <formula>NOT(ISERROR(SEARCH(": Min",U24)))</formula>
    </cfRule>
  </conditionalFormatting>
  <conditionalFormatting sqref="U25">
    <cfRule type="containsText" dxfId="212" priority="154" stopIfTrue="1" operator="containsText" text=": Crit">
      <formula>NOT(ISERROR(SEARCH(": Crit",U25)))</formula>
    </cfRule>
    <cfRule type="containsText" dxfId="211" priority="155" stopIfTrue="1" operator="containsText" text=": Maj">
      <formula>NOT(ISERROR(SEARCH(": Maj",U25)))</formula>
    </cfRule>
    <cfRule type="containsText" dxfId="210" priority="156" stopIfTrue="1" operator="containsText" text=": Min">
      <formula>NOT(ISERROR(SEARCH(": Min",U25)))</formula>
    </cfRule>
  </conditionalFormatting>
  <conditionalFormatting sqref="U26">
    <cfRule type="containsText" dxfId="209" priority="151" stopIfTrue="1" operator="containsText" text=": Crit">
      <formula>NOT(ISERROR(SEARCH(": Crit",U26)))</formula>
    </cfRule>
    <cfRule type="containsText" dxfId="208" priority="152" stopIfTrue="1" operator="containsText" text=": Maj">
      <formula>NOT(ISERROR(SEARCH(": Maj",U26)))</formula>
    </cfRule>
    <cfRule type="containsText" dxfId="207" priority="153" stopIfTrue="1" operator="containsText" text=": Min">
      <formula>NOT(ISERROR(SEARCH(": Min",U26)))</formula>
    </cfRule>
  </conditionalFormatting>
  <conditionalFormatting sqref="U27">
    <cfRule type="containsText" dxfId="206" priority="148" stopIfTrue="1" operator="containsText" text=": Crit">
      <formula>NOT(ISERROR(SEARCH(": Crit",U27)))</formula>
    </cfRule>
    <cfRule type="containsText" dxfId="205" priority="149" stopIfTrue="1" operator="containsText" text=": Maj">
      <formula>NOT(ISERROR(SEARCH(": Maj",U27)))</formula>
    </cfRule>
    <cfRule type="containsText" dxfId="204" priority="150" stopIfTrue="1" operator="containsText" text=": Min">
      <formula>NOT(ISERROR(SEARCH(": Min",U27)))</formula>
    </cfRule>
  </conditionalFormatting>
  <conditionalFormatting sqref="U20">
    <cfRule type="containsText" dxfId="203" priority="145" stopIfTrue="1" operator="containsText" text=": Crit">
      <formula>NOT(ISERROR(SEARCH(": Crit",U20)))</formula>
    </cfRule>
    <cfRule type="containsText" dxfId="202" priority="146" stopIfTrue="1" operator="containsText" text=": Maj">
      <formula>NOT(ISERROR(SEARCH(": Maj",U20)))</formula>
    </cfRule>
    <cfRule type="containsText" dxfId="201" priority="147" stopIfTrue="1" operator="containsText" text=": Min">
      <formula>NOT(ISERROR(SEARCH(": Min",U20)))</formula>
    </cfRule>
  </conditionalFormatting>
  <conditionalFormatting sqref="U21">
    <cfRule type="containsText" dxfId="200" priority="142" stopIfTrue="1" operator="containsText" text=": Crit">
      <formula>NOT(ISERROR(SEARCH(": Crit",U21)))</formula>
    </cfRule>
    <cfRule type="containsText" dxfId="199" priority="143" stopIfTrue="1" operator="containsText" text=": Maj">
      <formula>NOT(ISERROR(SEARCH(": Maj",U21)))</formula>
    </cfRule>
    <cfRule type="containsText" dxfId="198" priority="144" stopIfTrue="1" operator="containsText" text=": Min">
      <formula>NOT(ISERROR(SEARCH(": Min",U21)))</formula>
    </cfRule>
  </conditionalFormatting>
  <conditionalFormatting sqref="U79">
    <cfRule type="containsText" dxfId="197" priority="139" stopIfTrue="1" operator="containsText" text=": Crit">
      <formula>NOT(ISERROR(SEARCH(": Crit",U79)))</formula>
    </cfRule>
    <cfRule type="containsText" dxfId="196" priority="140" stopIfTrue="1" operator="containsText" text=": Maj">
      <formula>NOT(ISERROR(SEARCH(": Maj",U79)))</formula>
    </cfRule>
    <cfRule type="containsText" dxfId="195" priority="141" stopIfTrue="1" operator="containsText" text=": Min">
      <formula>NOT(ISERROR(SEARCH(": Min",U79)))</formula>
    </cfRule>
  </conditionalFormatting>
  <conditionalFormatting sqref="U90">
    <cfRule type="containsText" dxfId="194" priority="136" stopIfTrue="1" operator="containsText" text=": Crit">
      <formula>NOT(ISERROR(SEARCH(": Crit",U90)))</formula>
    </cfRule>
    <cfRule type="containsText" dxfId="193" priority="137" stopIfTrue="1" operator="containsText" text=": Maj">
      <formula>NOT(ISERROR(SEARCH(": Maj",U90)))</formula>
    </cfRule>
    <cfRule type="containsText" dxfId="192" priority="138" stopIfTrue="1" operator="containsText" text=": Min">
      <formula>NOT(ISERROR(SEARCH(": Min",U90)))</formula>
    </cfRule>
  </conditionalFormatting>
  <conditionalFormatting sqref="U91">
    <cfRule type="containsText" dxfId="191" priority="133" stopIfTrue="1" operator="containsText" text=": Crit">
      <formula>NOT(ISERROR(SEARCH(": Crit",U91)))</formula>
    </cfRule>
    <cfRule type="containsText" dxfId="190" priority="134" stopIfTrue="1" operator="containsText" text=": Maj">
      <formula>NOT(ISERROR(SEARCH(": Maj",U91)))</formula>
    </cfRule>
    <cfRule type="containsText" dxfId="189" priority="135" stopIfTrue="1" operator="containsText" text=": Min">
      <formula>NOT(ISERROR(SEARCH(": Min",U91)))</formula>
    </cfRule>
  </conditionalFormatting>
  <conditionalFormatting sqref="U89">
    <cfRule type="containsText" dxfId="188" priority="130" stopIfTrue="1" operator="containsText" text=": Crit">
      <formula>NOT(ISERROR(SEARCH(": Crit",U89)))</formula>
    </cfRule>
    <cfRule type="containsText" dxfId="187" priority="131" stopIfTrue="1" operator="containsText" text=": Maj">
      <formula>NOT(ISERROR(SEARCH(": Maj",U89)))</formula>
    </cfRule>
    <cfRule type="containsText" dxfId="186" priority="132" stopIfTrue="1" operator="containsText" text=": Min">
      <formula>NOT(ISERROR(SEARCH(": Min",U89)))</formula>
    </cfRule>
  </conditionalFormatting>
  <conditionalFormatting sqref="U34">
    <cfRule type="containsText" dxfId="185" priority="127" stopIfTrue="1" operator="containsText" text=": Crit">
      <formula>NOT(ISERROR(SEARCH(": Crit",U34)))</formula>
    </cfRule>
    <cfRule type="containsText" dxfId="184" priority="128" stopIfTrue="1" operator="containsText" text=": Maj">
      <formula>NOT(ISERROR(SEARCH(": Maj",U34)))</formula>
    </cfRule>
    <cfRule type="containsText" dxfId="183" priority="129" stopIfTrue="1" operator="containsText" text=": Min">
      <formula>NOT(ISERROR(SEARCH(": Min",U34)))</formula>
    </cfRule>
  </conditionalFormatting>
  <conditionalFormatting sqref="U31">
    <cfRule type="containsText" dxfId="182" priority="124" stopIfTrue="1" operator="containsText" text=": Crit">
      <formula>NOT(ISERROR(SEARCH(": Crit",U31)))</formula>
    </cfRule>
    <cfRule type="containsText" dxfId="181" priority="125" stopIfTrue="1" operator="containsText" text=": Maj">
      <formula>NOT(ISERROR(SEARCH(": Maj",U31)))</formula>
    </cfRule>
    <cfRule type="containsText" dxfId="180" priority="126" stopIfTrue="1" operator="containsText" text=": Min">
      <formula>NOT(ISERROR(SEARCH(": Min",U31)))</formula>
    </cfRule>
  </conditionalFormatting>
  <conditionalFormatting sqref="U94">
    <cfRule type="containsText" dxfId="179" priority="121" stopIfTrue="1" operator="containsText" text=": Crit">
      <formula>NOT(ISERROR(SEARCH(": Crit",U94)))</formula>
    </cfRule>
    <cfRule type="containsText" dxfId="178" priority="122" stopIfTrue="1" operator="containsText" text=": Maj">
      <formula>NOT(ISERROR(SEARCH(": Maj",U94)))</formula>
    </cfRule>
    <cfRule type="containsText" dxfId="177" priority="123" stopIfTrue="1" operator="containsText" text=": Min">
      <formula>NOT(ISERROR(SEARCH(": Min",U94)))</formula>
    </cfRule>
  </conditionalFormatting>
  <conditionalFormatting sqref="U14 U93 U6:U9">
    <cfRule type="containsText" dxfId="176" priority="250" stopIfTrue="1" operator="containsText" text=": Crit">
      <formula>NOT(ISERROR(SEARCH(": Crit",U6)))</formula>
    </cfRule>
    <cfRule type="containsText" dxfId="175" priority="251" stopIfTrue="1" operator="containsText" text=": Maj">
      <formula>NOT(ISERROR(SEARCH(": Maj",U6)))</formula>
    </cfRule>
    <cfRule type="containsText" dxfId="174" priority="252" stopIfTrue="1" operator="containsText" text=": Min">
      <formula>NOT(ISERROR(SEARCH(": Min",U6)))</formula>
    </cfRule>
  </conditionalFormatting>
  <conditionalFormatting sqref="U10:U11">
    <cfRule type="containsText" dxfId="173" priority="247" stopIfTrue="1" operator="containsText" text=": Crit">
      <formula>NOT(ISERROR(SEARCH(": Crit",U10)))</formula>
    </cfRule>
    <cfRule type="containsText" dxfId="172" priority="248" stopIfTrue="1" operator="containsText" text=": Maj">
      <formula>NOT(ISERROR(SEARCH(": Maj",U10)))</formula>
    </cfRule>
    <cfRule type="containsText" dxfId="171" priority="249" stopIfTrue="1" operator="containsText" text=": Min">
      <formula>NOT(ISERROR(SEARCH(": Min",U10)))</formula>
    </cfRule>
  </conditionalFormatting>
  <conditionalFormatting sqref="U15">
    <cfRule type="containsText" dxfId="170" priority="244" stopIfTrue="1" operator="containsText" text=": Crit">
      <formula>NOT(ISERROR(SEARCH(": Crit",U15)))</formula>
    </cfRule>
    <cfRule type="containsText" dxfId="169" priority="245" stopIfTrue="1" operator="containsText" text=": Maj">
      <formula>NOT(ISERROR(SEARCH(": Maj",U15)))</formula>
    </cfRule>
    <cfRule type="containsText" dxfId="168" priority="246" stopIfTrue="1" operator="containsText" text=": Min">
      <formula>NOT(ISERROR(SEARCH(": Min",U15)))</formula>
    </cfRule>
  </conditionalFormatting>
  <conditionalFormatting sqref="U16">
    <cfRule type="containsText" dxfId="167" priority="241" stopIfTrue="1" operator="containsText" text=": Crit">
      <formula>NOT(ISERROR(SEARCH(": Crit",U16)))</formula>
    </cfRule>
    <cfRule type="containsText" dxfId="166" priority="242" stopIfTrue="1" operator="containsText" text=": Maj">
      <formula>NOT(ISERROR(SEARCH(": Maj",U16)))</formula>
    </cfRule>
    <cfRule type="containsText" dxfId="165" priority="243" stopIfTrue="1" operator="containsText" text=": Min">
      <formula>NOT(ISERROR(SEARCH(": Min",U16)))</formula>
    </cfRule>
  </conditionalFormatting>
  <conditionalFormatting sqref="U17">
    <cfRule type="containsText" dxfId="164" priority="238" stopIfTrue="1" operator="containsText" text=": Crit">
      <formula>NOT(ISERROR(SEARCH(": Crit",U17)))</formula>
    </cfRule>
    <cfRule type="containsText" dxfId="163" priority="239" stopIfTrue="1" operator="containsText" text=": Maj">
      <formula>NOT(ISERROR(SEARCH(": Maj",U17)))</formula>
    </cfRule>
    <cfRule type="containsText" dxfId="162" priority="240" stopIfTrue="1" operator="containsText" text=": Min">
      <formula>NOT(ISERROR(SEARCH(": Min",U17)))</formula>
    </cfRule>
  </conditionalFormatting>
  <conditionalFormatting sqref="U19">
    <cfRule type="containsText" dxfId="161" priority="235" stopIfTrue="1" operator="containsText" text=": Crit">
      <formula>NOT(ISERROR(SEARCH(": Crit",U19)))</formula>
    </cfRule>
    <cfRule type="containsText" dxfId="160" priority="236" stopIfTrue="1" operator="containsText" text=": Maj">
      <formula>NOT(ISERROR(SEARCH(": Maj",U19)))</formula>
    </cfRule>
    <cfRule type="containsText" dxfId="159" priority="237" stopIfTrue="1" operator="containsText" text=": Min">
      <formula>NOT(ISERROR(SEARCH(": Min",U19)))</formula>
    </cfRule>
  </conditionalFormatting>
  <conditionalFormatting sqref="U18">
    <cfRule type="containsText" dxfId="158" priority="232" stopIfTrue="1" operator="containsText" text=": Crit">
      <formula>NOT(ISERROR(SEARCH(": Crit",U18)))</formula>
    </cfRule>
    <cfRule type="containsText" dxfId="157" priority="233" stopIfTrue="1" operator="containsText" text=": Maj">
      <formula>NOT(ISERROR(SEARCH(": Maj",U18)))</formula>
    </cfRule>
    <cfRule type="containsText" dxfId="156" priority="234" stopIfTrue="1" operator="containsText" text=": Min">
      <formula>NOT(ISERROR(SEARCH(": Min",U18)))</formula>
    </cfRule>
  </conditionalFormatting>
  <conditionalFormatting sqref="U37:U38">
    <cfRule type="containsText" dxfId="155" priority="229" stopIfTrue="1" operator="containsText" text=": Crit">
      <formula>NOT(ISERROR(SEARCH(": Crit",U37)))</formula>
    </cfRule>
    <cfRule type="containsText" dxfId="154" priority="230" stopIfTrue="1" operator="containsText" text=": Maj">
      <formula>NOT(ISERROR(SEARCH(": Maj",U37)))</formula>
    </cfRule>
    <cfRule type="containsText" dxfId="153" priority="231" stopIfTrue="1" operator="containsText" text=": Min">
      <formula>NOT(ISERROR(SEARCH(": Min",U37)))</formula>
    </cfRule>
  </conditionalFormatting>
  <conditionalFormatting sqref="U45 U49:U52">
    <cfRule type="containsText" dxfId="152" priority="226" stopIfTrue="1" operator="containsText" text=": Crit">
      <formula>NOT(ISERROR(SEARCH(": Crit",U45)))</formula>
    </cfRule>
    <cfRule type="containsText" dxfId="151" priority="227" stopIfTrue="1" operator="containsText" text=": Maj">
      <formula>NOT(ISERROR(SEARCH(": Maj",U45)))</formula>
    </cfRule>
    <cfRule type="containsText" dxfId="150" priority="228" stopIfTrue="1" operator="containsText" text=": Min">
      <formula>NOT(ISERROR(SEARCH(": Min",U45)))</formula>
    </cfRule>
  </conditionalFormatting>
  <conditionalFormatting sqref="U12:U13">
    <cfRule type="containsText" dxfId="149" priority="223" stopIfTrue="1" operator="containsText" text=": Crit">
      <formula>NOT(ISERROR(SEARCH(": Crit",U12)))</formula>
    </cfRule>
    <cfRule type="containsText" dxfId="148" priority="224" stopIfTrue="1" operator="containsText" text=": Maj">
      <formula>NOT(ISERROR(SEARCH(": Maj",U12)))</formula>
    </cfRule>
    <cfRule type="containsText" dxfId="147" priority="225" stopIfTrue="1" operator="containsText" text=": Min">
      <formula>NOT(ISERROR(SEARCH(": Min",U12)))</formula>
    </cfRule>
  </conditionalFormatting>
  <conditionalFormatting sqref="U47:U48">
    <cfRule type="containsText" dxfId="146" priority="220" stopIfTrue="1" operator="containsText" text=": Crit">
      <formula>NOT(ISERROR(SEARCH(": Crit",U47)))</formula>
    </cfRule>
    <cfRule type="containsText" dxfId="145" priority="221" stopIfTrue="1" operator="containsText" text=": Maj">
      <formula>NOT(ISERROR(SEARCH(": Maj",U47)))</formula>
    </cfRule>
    <cfRule type="containsText" dxfId="144" priority="222" stopIfTrue="1" operator="containsText" text=": Min">
      <formula>NOT(ISERROR(SEARCH(": Min",U47)))</formula>
    </cfRule>
  </conditionalFormatting>
  <conditionalFormatting sqref="U69">
    <cfRule type="containsText" dxfId="143" priority="217" stopIfTrue="1" operator="containsText" text=": Crit">
      <formula>NOT(ISERROR(SEARCH(": Crit",U69)))</formula>
    </cfRule>
    <cfRule type="containsText" dxfId="142" priority="218" stopIfTrue="1" operator="containsText" text=": Maj">
      <formula>NOT(ISERROR(SEARCH(": Maj",U69)))</formula>
    </cfRule>
    <cfRule type="containsText" dxfId="141" priority="219" stopIfTrue="1" operator="containsText" text=": Min">
      <formula>NOT(ISERROR(SEARCH(": Min",U69)))</formula>
    </cfRule>
  </conditionalFormatting>
  <conditionalFormatting sqref="U70">
    <cfRule type="containsText" dxfId="140" priority="214" stopIfTrue="1" operator="containsText" text=": Crit">
      <formula>NOT(ISERROR(SEARCH(": Crit",U70)))</formula>
    </cfRule>
    <cfRule type="containsText" dxfId="139" priority="215" stopIfTrue="1" operator="containsText" text=": Maj">
      <formula>NOT(ISERROR(SEARCH(": Maj",U70)))</formula>
    </cfRule>
    <cfRule type="containsText" dxfId="138" priority="216" stopIfTrue="1" operator="containsText" text=": Min">
      <formula>NOT(ISERROR(SEARCH(": Min",U70)))</formula>
    </cfRule>
  </conditionalFormatting>
  <conditionalFormatting sqref="U72">
    <cfRule type="containsText" dxfId="137" priority="211" stopIfTrue="1" operator="containsText" text=": Crit">
      <formula>NOT(ISERROR(SEARCH(": Crit",U72)))</formula>
    </cfRule>
    <cfRule type="containsText" dxfId="136" priority="212" stopIfTrue="1" operator="containsText" text=": Maj">
      <formula>NOT(ISERROR(SEARCH(": Maj",U72)))</formula>
    </cfRule>
    <cfRule type="containsText" dxfId="135" priority="213" stopIfTrue="1" operator="containsText" text=": Min">
      <formula>NOT(ISERROR(SEARCH(": Min",U72)))</formula>
    </cfRule>
  </conditionalFormatting>
  <conditionalFormatting sqref="U71">
    <cfRule type="containsText" dxfId="134" priority="208" stopIfTrue="1" operator="containsText" text=": Crit">
      <formula>NOT(ISERROR(SEARCH(": Crit",U71)))</formula>
    </cfRule>
    <cfRule type="containsText" dxfId="133" priority="209" stopIfTrue="1" operator="containsText" text=": Maj">
      <formula>NOT(ISERROR(SEARCH(": Maj",U71)))</formula>
    </cfRule>
    <cfRule type="containsText" dxfId="132" priority="210" stopIfTrue="1" operator="containsText" text=": Min">
      <formula>NOT(ISERROR(SEARCH(": Min",U71)))</formula>
    </cfRule>
  </conditionalFormatting>
  <conditionalFormatting sqref="U36">
    <cfRule type="containsText" dxfId="131" priority="205" stopIfTrue="1" operator="containsText" text=": Crit">
      <formula>NOT(ISERROR(SEARCH(": Crit",U36)))</formula>
    </cfRule>
    <cfRule type="containsText" dxfId="130" priority="206" stopIfTrue="1" operator="containsText" text=": Maj">
      <formula>NOT(ISERROR(SEARCH(": Maj",U36)))</formula>
    </cfRule>
    <cfRule type="containsText" dxfId="129" priority="207" stopIfTrue="1" operator="containsText" text=": Min">
      <formula>NOT(ISERROR(SEARCH(": Min",U36)))</formula>
    </cfRule>
  </conditionalFormatting>
  <conditionalFormatting sqref="U46">
    <cfRule type="containsText" dxfId="128" priority="202" stopIfTrue="1" operator="containsText" text=": Crit">
      <formula>NOT(ISERROR(SEARCH(": Crit",U46)))</formula>
    </cfRule>
    <cfRule type="containsText" dxfId="127" priority="203" stopIfTrue="1" operator="containsText" text=": Maj">
      <formula>NOT(ISERROR(SEARCH(": Maj",U46)))</formula>
    </cfRule>
    <cfRule type="containsText" dxfId="126" priority="204" stopIfTrue="1" operator="containsText" text=": Min">
      <formula>NOT(ISERROR(SEARCH(": Min",U46)))</formula>
    </cfRule>
  </conditionalFormatting>
  <conditionalFormatting sqref="U83">
    <cfRule type="containsText" dxfId="125" priority="199" stopIfTrue="1" operator="containsText" text=": Crit">
      <formula>NOT(ISERROR(SEARCH(": Crit",U83)))</formula>
    </cfRule>
    <cfRule type="containsText" dxfId="124" priority="200" stopIfTrue="1" operator="containsText" text=": Maj">
      <formula>NOT(ISERROR(SEARCH(": Maj",U83)))</formula>
    </cfRule>
    <cfRule type="containsText" dxfId="123" priority="201" stopIfTrue="1" operator="containsText" text=": Min">
      <formula>NOT(ISERROR(SEARCH(": Min",U83)))</formula>
    </cfRule>
  </conditionalFormatting>
  <conditionalFormatting sqref="U39:U42">
    <cfRule type="containsText" dxfId="122" priority="196" stopIfTrue="1" operator="containsText" text=": Crit">
      <formula>NOT(ISERROR(SEARCH(": Crit",U39)))</formula>
    </cfRule>
    <cfRule type="containsText" dxfId="121" priority="197" stopIfTrue="1" operator="containsText" text=": Maj">
      <formula>NOT(ISERROR(SEARCH(": Maj",U39)))</formula>
    </cfRule>
    <cfRule type="containsText" dxfId="120" priority="198" stopIfTrue="1" operator="containsText" text=": Min">
      <formula>NOT(ISERROR(SEARCH(": Min",U39)))</formula>
    </cfRule>
  </conditionalFormatting>
  <conditionalFormatting sqref="U55:U58 U60:U66">
    <cfRule type="containsText" dxfId="119" priority="193" stopIfTrue="1" operator="containsText" text=": Crit">
      <formula>NOT(ISERROR(SEARCH(": Crit",U55)))</formula>
    </cfRule>
    <cfRule type="containsText" dxfId="118" priority="194" stopIfTrue="1" operator="containsText" text=": Maj">
      <formula>NOT(ISERROR(SEARCH(": Maj",U55)))</formula>
    </cfRule>
    <cfRule type="containsText" dxfId="117" priority="195" stopIfTrue="1" operator="containsText" text=": Min">
      <formula>NOT(ISERROR(SEARCH(": Min",U55)))</formula>
    </cfRule>
  </conditionalFormatting>
  <conditionalFormatting sqref="U75:U78">
    <cfRule type="containsText" dxfId="116" priority="190" stopIfTrue="1" operator="containsText" text=": Crit">
      <formula>NOT(ISERROR(SEARCH(": Crit",U75)))</formula>
    </cfRule>
    <cfRule type="containsText" dxfId="115" priority="191" stopIfTrue="1" operator="containsText" text=": Maj">
      <formula>NOT(ISERROR(SEARCH(": Maj",U75)))</formula>
    </cfRule>
    <cfRule type="containsText" dxfId="114" priority="192" stopIfTrue="1" operator="containsText" text=": Min">
      <formula>NOT(ISERROR(SEARCH(": Min",U75)))</formula>
    </cfRule>
  </conditionalFormatting>
  <conditionalFormatting sqref="U86">
    <cfRule type="containsText" dxfId="113" priority="115" stopIfTrue="1" operator="containsText" text=": Crit">
      <formula>NOT(ISERROR(SEARCH(": Crit",U86)))</formula>
    </cfRule>
    <cfRule type="containsText" dxfId="112" priority="116" stopIfTrue="1" operator="containsText" text=": Maj">
      <formula>NOT(ISERROR(SEARCH(": Maj",U86)))</formula>
    </cfRule>
    <cfRule type="containsText" dxfId="111" priority="117" stopIfTrue="1" operator="containsText" text=": Min">
      <formula>NOT(ISERROR(SEARCH(": Min",U86)))</formula>
    </cfRule>
  </conditionalFormatting>
  <conditionalFormatting sqref="U80">
    <cfRule type="containsText" dxfId="110" priority="112" stopIfTrue="1" operator="containsText" text=": Crit">
      <formula>NOT(ISERROR(SEARCH(": Crit",U80)))</formula>
    </cfRule>
    <cfRule type="containsText" dxfId="109" priority="113" stopIfTrue="1" operator="containsText" text=": Maj">
      <formula>NOT(ISERROR(SEARCH(": Maj",U80)))</formula>
    </cfRule>
    <cfRule type="containsText" dxfId="108" priority="114" stopIfTrue="1" operator="containsText" text=": Min">
      <formula>NOT(ISERROR(SEARCH(": Min",U80)))</formula>
    </cfRule>
  </conditionalFormatting>
  <conditionalFormatting sqref="U67">
    <cfRule type="containsText" dxfId="107" priority="109" stopIfTrue="1" operator="containsText" text=": Crit">
      <formula>NOT(ISERROR(SEARCH(": Crit",U67)))</formula>
    </cfRule>
    <cfRule type="containsText" dxfId="106" priority="110" stopIfTrue="1" operator="containsText" text=": Maj">
      <formula>NOT(ISERROR(SEARCH(": Maj",U67)))</formula>
    </cfRule>
    <cfRule type="containsText" dxfId="105" priority="111" stopIfTrue="1" operator="containsText" text=": Min">
      <formula>NOT(ISERROR(SEARCH(": Min",U67)))</formula>
    </cfRule>
  </conditionalFormatting>
  <conditionalFormatting sqref="U59">
    <cfRule type="containsText" dxfId="104" priority="106" stopIfTrue="1" operator="containsText" text=": Crit">
      <formula>NOT(ISERROR(SEARCH(": Crit",U59)))</formula>
    </cfRule>
    <cfRule type="containsText" dxfId="103" priority="107" stopIfTrue="1" operator="containsText" text=": Maj">
      <formula>NOT(ISERROR(SEARCH(": Maj",U59)))</formula>
    </cfRule>
    <cfRule type="containsText" dxfId="102" priority="108" stopIfTrue="1" operator="containsText" text=": Min">
      <formula>NOT(ISERROR(SEARCH(": Min",U59)))</formula>
    </cfRule>
  </conditionalFormatting>
  <conditionalFormatting sqref="U43">
    <cfRule type="containsText" dxfId="101" priority="103" stopIfTrue="1" operator="containsText" text=": Crit">
      <formula>NOT(ISERROR(SEARCH(": Crit",U43)))</formula>
    </cfRule>
    <cfRule type="containsText" dxfId="100" priority="104" stopIfTrue="1" operator="containsText" text=": Maj">
      <formula>NOT(ISERROR(SEARCH(": Maj",U43)))</formula>
    </cfRule>
    <cfRule type="containsText" dxfId="99" priority="105" stopIfTrue="1" operator="containsText" text=": Min">
      <formula>NOT(ISERROR(SEARCH(": Min",U43)))</formula>
    </cfRule>
  </conditionalFormatting>
  <conditionalFormatting sqref="U95">
    <cfRule type="containsText" dxfId="98" priority="100" stopIfTrue="1" operator="containsText" text=": Crit">
      <formula>NOT(ISERROR(SEARCH(": Crit",U95)))</formula>
    </cfRule>
    <cfRule type="containsText" dxfId="97" priority="101" stopIfTrue="1" operator="containsText" text=": Maj">
      <formula>NOT(ISERROR(SEARCH(": Maj",U95)))</formula>
    </cfRule>
    <cfRule type="containsText" dxfId="96" priority="102" stopIfTrue="1" operator="containsText" text=": Min">
      <formula>NOT(ISERROR(SEARCH(": Min",U95)))</formula>
    </cfRule>
  </conditionalFormatting>
  <conditionalFormatting sqref="U30">
    <cfRule type="containsText" dxfId="95" priority="97" stopIfTrue="1" operator="containsText" text=": Crit">
      <formula>NOT(ISERROR(SEARCH(": Crit",U30)))</formula>
    </cfRule>
    <cfRule type="containsText" dxfId="94" priority="98" stopIfTrue="1" operator="containsText" text=": Maj">
      <formula>NOT(ISERROR(SEARCH(": Maj",U30)))</formula>
    </cfRule>
    <cfRule type="containsText" dxfId="93" priority="99" stopIfTrue="1" operator="containsText" text=": Min">
      <formula>NOT(ISERROR(SEARCH(": Min",U30)))</formula>
    </cfRule>
  </conditionalFormatting>
  <conditionalFormatting sqref="U32">
    <cfRule type="containsText" dxfId="92" priority="91" stopIfTrue="1" operator="containsText" text=": Crit">
      <formula>NOT(ISERROR(SEARCH(": Crit",U32)))</formula>
    </cfRule>
    <cfRule type="containsText" dxfId="91" priority="92" stopIfTrue="1" operator="containsText" text=": Maj">
      <formula>NOT(ISERROR(SEARCH(": Maj",U32)))</formula>
    </cfRule>
    <cfRule type="containsText" dxfId="90" priority="93" stopIfTrue="1" operator="containsText" text=": Min">
      <formula>NOT(ISERROR(SEARCH(": Min",U32)))</formula>
    </cfRule>
  </conditionalFormatting>
  <conditionalFormatting sqref="U73">
    <cfRule type="containsText" dxfId="89" priority="88" stopIfTrue="1" operator="containsText" text=": Crit">
      <formula>NOT(ISERROR(SEARCH(": Crit",U73)))</formula>
    </cfRule>
    <cfRule type="containsText" dxfId="88" priority="89" stopIfTrue="1" operator="containsText" text=": Maj">
      <formula>NOT(ISERROR(SEARCH(": Maj",U73)))</formula>
    </cfRule>
    <cfRule type="containsText" dxfId="87" priority="90" stopIfTrue="1" operator="containsText" text=": Min">
      <formula>NOT(ISERROR(SEARCH(": Min",U73)))</formula>
    </cfRule>
  </conditionalFormatting>
  <conditionalFormatting sqref="U97:U99 U109 U123">
    <cfRule type="containsText" dxfId="86" priority="85" stopIfTrue="1" operator="containsText" text=": Crit">
      <formula>NOT(ISERROR(SEARCH(": Crit",U97)))</formula>
    </cfRule>
    <cfRule type="containsText" dxfId="85" priority="86" stopIfTrue="1" operator="containsText" text=": Maj">
      <formula>NOT(ISERROR(SEARCH(": Maj",U97)))</formula>
    </cfRule>
    <cfRule type="containsText" dxfId="84" priority="87" stopIfTrue="1" operator="containsText" text=": Min">
      <formula>NOT(ISERROR(SEARCH(": Min",U97)))</formula>
    </cfRule>
  </conditionalFormatting>
  <conditionalFormatting sqref="U126">
    <cfRule type="containsText" dxfId="83" priority="73" stopIfTrue="1" operator="containsText" text=": Crit">
      <formula>NOT(ISERROR(SEARCH(": Crit",U126)))</formula>
    </cfRule>
    <cfRule type="containsText" dxfId="82" priority="74" stopIfTrue="1" operator="containsText" text=": Maj">
      <formula>NOT(ISERROR(SEARCH(": Maj",U126)))</formula>
    </cfRule>
    <cfRule type="containsText" dxfId="81" priority="75" stopIfTrue="1" operator="containsText" text=": Min">
      <formula>NOT(ISERROR(SEARCH(": Min",U126)))</formula>
    </cfRule>
  </conditionalFormatting>
  <conditionalFormatting sqref="U131">
    <cfRule type="containsText" dxfId="80" priority="70" stopIfTrue="1" operator="containsText" text=": Crit">
      <formula>NOT(ISERROR(SEARCH(": Crit",U131)))</formula>
    </cfRule>
    <cfRule type="containsText" dxfId="79" priority="71" stopIfTrue="1" operator="containsText" text=": Maj">
      <formula>NOT(ISERROR(SEARCH(": Maj",U131)))</formula>
    </cfRule>
    <cfRule type="containsText" dxfId="78" priority="72" stopIfTrue="1" operator="containsText" text=": Min">
      <formula>NOT(ISERROR(SEARCH(": Min",U131)))</formula>
    </cfRule>
  </conditionalFormatting>
  <conditionalFormatting sqref="U134">
    <cfRule type="containsText" dxfId="77" priority="67" stopIfTrue="1" operator="containsText" text=": Crit">
      <formula>NOT(ISERROR(SEARCH(": Crit",U134)))</formula>
    </cfRule>
    <cfRule type="containsText" dxfId="76" priority="68" stopIfTrue="1" operator="containsText" text=": Maj">
      <formula>NOT(ISERROR(SEARCH(": Maj",U134)))</formula>
    </cfRule>
    <cfRule type="containsText" dxfId="75" priority="69" stopIfTrue="1" operator="containsText" text=": Min">
      <formula>NOT(ISERROR(SEARCH(": Min",U134)))</formula>
    </cfRule>
  </conditionalFormatting>
  <conditionalFormatting sqref="U100">
    <cfRule type="containsText" dxfId="74" priority="61" stopIfTrue="1" operator="containsText" text=": Crit">
      <formula>NOT(ISERROR(SEARCH(": Crit",U100)))</formula>
    </cfRule>
    <cfRule type="containsText" dxfId="73" priority="62" stopIfTrue="1" operator="containsText" text=": Maj">
      <formula>NOT(ISERROR(SEARCH(": Maj",U100)))</formula>
    </cfRule>
    <cfRule type="containsText" dxfId="72" priority="63" stopIfTrue="1" operator="containsText" text=": Min">
      <formula>NOT(ISERROR(SEARCH(": Min",U100)))</formula>
    </cfRule>
  </conditionalFormatting>
  <conditionalFormatting sqref="U101:U102">
    <cfRule type="containsText" dxfId="71" priority="64" stopIfTrue="1" operator="containsText" text=": Crit">
      <formula>NOT(ISERROR(SEARCH(": Crit",U101)))</formula>
    </cfRule>
    <cfRule type="containsText" dxfId="70" priority="65" stopIfTrue="1" operator="containsText" text=": Maj">
      <formula>NOT(ISERROR(SEARCH(": Maj",U101)))</formula>
    </cfRule>
    <cfRule type="containsText" dxfId="69" priority="66" stopIfTrue="1" operator="containsText" text=": Min">
      <formula>NOT(ISERROR(SEARCH(": Min",U101)))</formula>
    </cfRule>
  </conditionalFormatting>
  <conditionalFormatting sqref="U110">
    <cfRule type="containsText" dxfId="68" priority="58" stopIfTrue="1" operator="containsText" text=": Crit">
      <formula>NOT(ISERROR(SEARCH(": Crit",U110)))</formula>
    </cfRule>
    <cfRule type="containsText" dxfId="67" priority="59" stopIfTrue="1" operator="containsText" text=": Maj">
      <formula>NOT(ISERROR(SEARCH(": Maj",U110)))</formula>
    </cfRule>
    <cfRule type="containsText" dxfId="66" priority="60" stopIfTrue="1" operator="containsText" text=": Min">
      <formula>NOT(ISERROR(SEARCH(": Min",U110)))</formula>
    </cfRule>
  </conditionalFormatting>
  <conditionalFormatting sqref="U111">
    <cfRule type="containsText" dxfId="65" priority="55" stopIfTrue="1" operator="containsText" text=": Crit">
      <formula>NOT(ISERROR(SEARCH(": Crit",U111)))</formula>
    </cfRule>
    <cfRule type="containsText" dxfId="64" priority="56" stopIfTrue="1" operator="containsText" text=": Maj">
      <formula>NOT(ISERROR(SEARCH(": Maj",U111)))</formula>
    </cfRule>
    <cfRule type="containsText" dxfId="63" priority="57" stopIfTrue="1" operator="containsText" text=": Min">
      <formula>NOT(ISERROR(SEARCH(": Min",U111)))</formula>
    </cfRule>
  </conditionalFormatting>
  <conditionalFormatting sqref="U113">
    <cfRule type="containsText" dxfId="62" priority="52" stopIfTrue="1" operator="containsText" text=": Crit">
      <formula>NOT(ISERROR(SEARCH(": Crit",U113)))</formula>
    </cfRule>
    <cfRule type="containsText" dxfId="61" priority="53" stopIfTrue="1" operator="containsText" text=": Maj">
      <formula>NOT(ISERROR(SEARCH(": Maj",U113)))</formula>
    </cfRule>
    <cfRule type="containsText" dxfId="60" priority="54" stopIfTrue="1" operator="containsText" text=": Min">
      <formula>NOT(ISERROR(SEARCH(": Min",U113)))</formula>
    </cfRule>
  </conditionalFormatting>
  <conditionalFormatting sqref="U133">
    <cfRule type="containsText" dxfId="59" priority="82" stopIfTrue="1" operator="containsText" text=": Crit">
      <formula>NOT(ISERROR(SEARCH(": Crit",U133)))</formula>
    </cfRule>
    <cfRule type="containsText" dxfId="58" priority="83" stopIfTrue="1" operator="containsText" text=": Maj">
      <formula>NOT(ISERROR(SEARCH(": Maj",U133)))</formula>
    </cfRule>
    <cfRule type="containsText" dxfId="57" priority="84" stopIfTrue="1" operator="containsText" text=": Min">
      <formula>NOT(ISERROR(SEARCH(": Min",U133)))</formula>
    </cfRule>
  </conditionalFormatting>
  <conditionalFormatting sqref="U103">
    <cfRule type="containsText" dxfId="56" priority="79" stopIfTrue="1" operator="containsText" text=": Crit">
      <formula>NOT(ISERROR(SEARCH(": Crit",U103)))</formula>
    </cfRule>
    <cfRule type="containsText" dxfId="55" priority="80" stopIfTrue="1" operator="containsText" text=": Maj">
      <formula>NOT(ISERROR(SEARCH(": Maj",U103)))</formula>
    </cfRule>
    <cfRule type="containsText" dxfId="54" priority="81" stopIfTrue="1" operator="containsText" text=": Min">
      <formula>NOT(ISERROR(SEARCH(": Min",U103)))</formula>
    </cfRule>
  </conditionalFormatting>
  <conditionalFormatting sqref="U125">
    <cfRule type="containsText" dxfId="53" priority="76" stopIfTrue="1" operator="containsText" text=": Crit">
      <formula>NOT(ISERROR(SEARCH(": Crit",U125)))</formula>
    </cfRule>
    <cfRule type="containsText" dxfId="52" priority="77" stopIfTrue="1" operator="containsText" text=": Maj">
      <formula>NOT(ISERROR(SEARCH(": Maj",U125)))</formula>
    </cfRule>
    <cfRule type="containsText" dxfId="51" priority="78" stopIfTrue="1" operator="containsText" text=": Min">
      <formula>NOT(ISERROR(SEARCH(": Min",U125)))</formula>
    </cfRule>
  </conditionalFormatting>
  <conditionalFormatting sqref="U118">
    <cfRule type="containsText" dxfId="50" priority="43" stopIfTrue="1" operator="containsText" text=": Crit">
      <formula>NOT(ISERROR(SEARCH(": Crit",U118)))</formula>
    </cfRule>
    <cfRule type="containsText" dxfId="49" priority="44" stopIfTrue="1" operator="containsText" text=": Maj">
      <formula>NOT(ISERROR(SEARCH(": Maj",U118)))</formula>
    </cfRule>
    <cfRule type="containsText" dxfId="48" priority="45" stopIfTrue="1" operator="containsText" text=": Min">
      <formula>NOT(ISERROR(SEARCH(": Min",U118)))</formula>
    </cfRule>
  </conditionalFormatting>
  <conditionalFormatting sqref="U116">
    <cfRule type="containsText" dxfId="47" priority="49" stopIfTrue="1" operator="containsText" text=": Crit">
      <formula>NOT(ISERROR(SEARCH(": Crit",U116)))</formula>
    </cfRule>
    <cfRule type="containsText" dxfId="46" priority="50" stopIfTrue="1" operator="containsText" text=": Maj">
      <formula>NOT(ISERROR(SEARCH(": Maj",U116)))</formula>
    </cfRule>
    <cfRule type="containsText" dxfId="45" priority="51" stopIfTrue="1" operator="containsText" text=": Min">
      <formula>NOT(ISERROR(SEARCH(": Min",U116)))</formula>
    </cfRule>
  </conditionalFormatting>
  <conditionalFormatting sqref="U114">
    <cfRule type="containsText" dxfId="44" priority="46" stopIfTrue="1" operator="containsText" text=": Crit">
      <formula>NOT(ISERROR(SEARCH(": Crit",U114)))</formula>
    </cfRule>
    <cfRule type="containsText" dxfId="43" priority="47" stopIfTrue="1" operator="containsText" text=": Maj">
      <formula>NOT(ISERROR(SEARCH(": Maj",U114)))</formula>
    </cfRule>
    <cfRule type="containsText" dxfId="42" priority="48" stopIfTrue="1" operator="containsText" text=": Min">
      <formula>NOT(ISERROR(SEARCH(": Min",U114)))</formula>
    </cfRule>
  </conditionalFormatting>
  <conditionalFormatting sqref="U119">
    <cfRule type="containsText" dxfId="41" priority="40" stopIfTrue="1" operator="containsText" text=": Crit">
      <formula>NOT(ISERROR(SEARCH(": Crit",U119)))</formula>
    </cfRule>
    <cfRule type="containsText" dxfId="40" priority="41" stopIfTrue="1" operator="containsText" text=": Maj">
      <formula>NOT(ISERROR(SEARCH(": Maj",U119)))</formula>
    </cfRule>
    <cfRule type="containsText" dxfId="39" priority="42" stopIfTrue="1" operator="containsText" text=": Min">
      <formula>NOT(ISERROR(SEARCH(": Min",U119)))</formula>
    </cfRule>
  </conditionalFormatting>
  <conditionalFormatting sqref="U120">
    <cfRule type="containsText" dxfId="38" priority="37" stopIfTrue="1" operator="containsText" text=": Crit">
      <formula>NOT(ISERROR(SEARCH(": Crit",U120)))</formula>
    </cfRule>
    <cfRule type="containsText" dxfId="37" priority="38" stopIfTrue="1" operator="containsText" text=": Maj">
      <formula>NOT(ISERROR(SEARCH(": Maj",U120)))</formula>
    </cfRule>
    <cfRule type="containsText" dxfId="36" priority="39" stopIfTrue="1" operator="containsText" text=": Min">
      <formula>NOT(ISERROR(SEARCH(": Min",U120)))</formula>
    </cfRule>
  </conditionalFormatting>
  <conditionalFormatting sqref="U117">
    <cfRule type="containsText" dxfId="35" priority="34" stopIfTrue="1" operator="containsText" text=": Crit">
      <formula>NOT(ISERROR(SEARCH(": Crit",U117)))</formula>
    </cfRule>
    <cfRule type="containsText" dxfId="34" priority="35" stopIfTrue="1" operator="containsText" text=": Maj">
      <formula>NOT(ISERROR(SEARCH(": Maj",U117)))</formula>
    </cfRule>
    <cfRule type="containsText" dxfId="33" priority="36" stopIfTrue="1" operator="containsText" text=": Min">
      <formula>NOT(ISERROR(SEARCH(": Min",U117)))</formula>
    </cfRule>
  </conditionalFormatting>
  <conditionalFormatting sqref="U112">
    <cfRule type="containsText" dxfId="32" priority="28" stopIfTrue="1" operator="containsText" text=": Crit">
      <formula>NOT(ISERROR(SEARCH(": Crit",U112)))</formula>
    </cfRule>
    <cfRule type="containsText" dxfId="31" priority="29" stopIfTrue="1" operator="containsText" text=": Maj">
      <formula>NOT(ISERROR(SEARCH(": Maj",U112)))</formula>
    </cfRule>
    <cfRule type="containsText" dxfId="30" priority="30" stopIfTrue="1" operator="containsText" text=": Min">
      <formula>NOT(ISERROR(SEARCH(": Min",U112)))</formula>
    </cfRule>
  </conditionalFormatting>
  <conditionalFormatting sqref="U115">
    <cfRule type="containsText" dxfId="29" priority="31" stopIfTrue="1" operator="containsText" text=": Crit">
      <formula>NOT(ISERROR(SEARCH(": Crit",U115)))</formula>
    </cfRule>
    <cfRule type="containsText" dxfId="28" priority="32" stopIfTrue="1" operator="containsText" text=": Maj">
      <formula>NOT(ISERROR(SEARCH(": Maj",U115)))</formula>
    </cfRule>
    <cfRule type="containsText" dxfId="27" priority="33" stopIfTrue="1" operator="containsText" text=": Min">
      <formula>NOT(ISERROR(SEARCH(": Min",U115)))</formula>
    </cfRule>
  </conditionalFormatting>
  <conditionalFormatting sqref="U107">
    <cfRule type="containsText" dxfId="26" priority="25" stopIfTrue="1" operator="containsText" text=": Crit">
      <formula>NOT(ISERROR(SEARCH(": Crit",U107)))</formula>
    </cfRule>
    <cfRule type="containsText" dxfId="25" priority="26" stopIfTrue="1" operator="containsText" text=": Maj">
      <formula>NOT(ISERROR(SEARCH(": Maj",U107)))</formula>
    </cfRule>
    <cfRule type="containsText" dxfId="24" priority="27" stopIfTrue="1" operator="containsText" text=": Min">
      <formula>NOT(ISERROR(SEARCH(": Min",U107)))</formula>
    </cfRule>
  </conditionalFormatting>
  <conditionalFormatting sqref="U104">
    <cfRule type="containsText" dxfId="23" priority="19" stopIfTrue="1" operator="containsText" text=": Crit">
      <formula>NOT(ISERROR(SEARCH(": Crit",U104)))</formula>
    </cfRule>
    <cfRule type="containsText" dxfId="22" priority="20" stopIfTrue="1" operator="containsText" text=": Maj">
      <formula>NOT(ISERROR(SEARCH(": Maj",U104)))</formula>
    </cfRule>
    <cfRule type="containsText" dxfId="21" priority="21" stopIfTrue="1" operator="containsText" text=": Min">
      <formula>NOT(ISERROR(SEARCH(": Min",U104)))</formula>
    </cfRule>
  </conditionalFormatting>
  <conditionalFormatting sqref="U106">
    <cfRule type="containsText" dxfId="20" priority="22" stopIfTrue="1" operator="containsText" text=": Crit">
      <formula>NOT(ISERROR(SEARCH(": Crit",U106)))</formula>
    </cfRule>
    <cfRule type="containsText" dxfId="19" priority="23" stopIfTrue="1" operator="containsText" text=": Maj">
      <formula>NOT(ISERROR(SEARCH(": Maj",U106)))</formula>
    </cfRule>
    <cfRule type="containsText" dxfId="18" priority="24" stopIfTrue="1" operator="containsText" text=": Min">
      <formula>NOT(ISERROR(SEARCH(": Min",U106)))</formula>
    </cfRule>
  </conditionalFormatting>
  <conditionalFormatting sqref="U108">
    <cfRule type="containsText" dxfId="17" priority="13" stopIfTrue="1" operator="containsText" text=": Crit">
      <formula>NOT(ISERROR(SEARCH(": Crit",U108)))</formula>
    </cfRule>
    <cfRule type="containsText" dxfId="16" priority="14" stopIfTrue="1" operator="containsText" text=": Maj">
      <formula>NOT(ISERROR(SEARCH(": Maj",U108)))</formula>
    </cfRule>
    <cfRule type="containsText" dxfId="15" priority="15" stopIfTrue="1" operator="containsText" text=": Min">
      <formula>NOT(ISERROR(SEARCH(": Min",U108)))</formula>
    </cfRule>
  </conditionalFormatting>
  <conditionalFormatting sqref="U105">
    <cfRule type="containsText" dxfId="14" priority="16" stopIfTrue="1" operator="containsText" text=": Crit">
      <formula>NOT(ISERROR(SEARCH(": Crit",U105)))</formula>
    </cfRule>
    <cfRule type="containsText" dxfId="13" priority="17" stopIfTrue="1" operator="containsText" text=": Maj">
      <formula>NOT(ISERROR(SEARCH(": Maj",U105)))</formula>
    </cfRule>
    <cfRule type="containsText" dxfId="12" priority="18" stopIfTrue="1" operator="containsText" text=": Min">
      <formula>NOT(ISERROR(SEARCH(": Min",U105)))</formula>
    </cfRule>
  </conditionalFormatting>
  <conditionalFormatting sqref="U122">
    <cfRule type="containsText" dxfId="11" priority="7" stopIfTrue="1" operator="containsText" text=": Crit">
      <formula>NOT(ISERROR(SEARCH(": Crit",U122)))</formula>
    </cfRule>
    <cfRule type="containsText" dxfId="10" priority="8" stopIfTrue="1" operator="containsText" text=": Maj">
      <formula>NOT(ISERROR(SEARCH(": Maj",U122)))</formula>
    </cfRule>
    <cfRule type="containsText" dxfId="9" priority="9" stopIfTrue="1" operator="containsText" text=": Min">
      <formula>NOT(ISERROR(SEARCH(": Min",U122)))</formula>
    </cfRule>
  </conditionalFormatting>
  <conditionalFormatting sqref="U121">
    <cfRule type="containsText" dxfId="8" priority="10" stopIfTrue="1" operator="containsText" text=": Crit">
      <formula>NOT(ISERROR(SEARCH(": Crit",U121)))</formula>
    </cfRule>
    <cfRule type="containsText" dxfId="7" priority="11" stopIfTrue="1" operator="containsText" text=": Maj">
      <formula>NOT(ISERROR(SEARCH(": Maj",U121)))</formula>
    </cfRule>
    <cfRule type="containsText" dxfId="6" priority="12" stopIfTrue="1" operator="containsText" text=": Min">
      <formula>NOT(ISERROR(SEARCH(": Min",U121)))</formula>
    </cfRule>
  </conditionalFormatting>
  <conditionalFormatting sqref="U129">
    <cfRule type="containsText" dxfId="5" priority="1" stopIfTrue="1" operator="containsText" text=": Crit">
      <formula>NOT(ISERROR(SEARCH(": Crit",U129)))</formula>
    </cfRule>
    <cfRule type="containsText" dxfId="4" priority="2" stopIfTrue="1" operator="containsText" text=": Maj">
      <formula>NOT(ISERROR(SEARCH(": Maj",U129)))</formula>
    </cfRule>
    <cfRule type="containsText" dxfId="3" priority="3" stopIfTrue="1" operator="containsText" text=": Min">
      <formula>NOT(ISERROR(SEARCH(": Min",U129)))</formula>
    </cfRule>
  </conditionalFormatting>
  <conditionalFormatting sqref="U128">
    <cfRule type="containsText" dxfId="2" priority="4" stopIfTrue="1" operator="containsText" text=": Crit">
      <formula>NOT(ISERROR(SEARCH(": Crit",U128)))</formula>
    </cfRule>
    <cfRule type="containsText" dxfId="1" priority="5" stopIfTrue="1" operator="containsText" text=": Maj">
      <formula>NOT(ISERROR(SEARCH(": Maj",U128)))</formula>
    </cfRule>
    <cfRule type="containsText" dxfId="0" priority="6" stopIfTrue="1" operator="containsText" text=": Min">
      <formula>NOT(ISERROR(SEARCH(": Min",U128)))</formula>
    </cfRule>
  </conditionalFormatting>
  <dataValidations count="7">
    <dataValidation type="list" allowBlank="1" showInputMessage="1" showErrorMessage="1" sqref="I36:I43 I45:I67 I88:I91 I83:I86 I6:I32 I93:I95 I34 I69:I81 I97:I123 I131 I133:I134 I125:I126 I128:I129">
      <formula1>SE_Point_Type</formula1>
    </dataValidation>
    <dataValidation type="list" allowBlank="1" showInputMessage="1" showErrorMessage="1" sqref="M83:M86 M45:M67 M6:M32 M36:M43 M88:M91 M93:M95 M34 M69:M81 M97:M123 M133:M134 M131 M125:M126 M128:M129">
      <formula1>SE_RTU_Protocol</formula1>
    </dataValidation>
    <dataValidation type="list" allowBlank="1" showInputMessage="1" showErrorMessage="1" sqref="L45:L67 L6:L32 L36:L43 L83:L86 L88:L91 L93:L95 L34 L69:L81 L97:L123 L133:L134 L131 L125:L126 L128:L129">
      <formula1>SE_SIL_Channel</formula1>
    </dataValidation>
    <dataValidation showErrorMessage="1" sqref="L4"/>
    <dataValidation errorStyle="warning" showInputMessage="1" showErrorMessage="1" errorTitle="Invalid Data" promptTitle="Invalid Data" sqref="E4"/>
    <dataValidation type="list" allowBlank="1" showInputMessage="1" showErrorMessage="1" sqref="K83:K86 K45:K67 K36:K43 K6:K32 K93:K95 K88:K91 K34 K69:K81 K97:K123 K133:K134 K131 K125:K126 K128:K129">
      <formula1>SE_VAR_TYPE</formula1>
    </dataValidation>
    <dataValidation type="list" allowBlank="1" showInputMessage="1" showErrorMessage="1" sqref="J36:J43 J34 J45:J67 J6:J32 J83:J86 J93:J95 J88:J91 J69:J81 J97:J123 J133:J134 J131 J125:J126 J128:J129">
      <formula1>SE_Interface_To</formula1>
    </dataValidation>
  </dataValidations>
  <printOptions gridLines="1"/>
  <pageMargins left="0.25972222222222224" right="0.20972222222222223" top="0.77013888888888893" bottom="0.33055555555555555" header="0.51180555555555551" footer="0.19027777777777777"/>
  <pageSetup paperSize="8" scale="38" firstPageNumber="0" fitToHeight="0" orientation="landscape" horizontalDpi="300" verticalDpi="300" r:id="rId2"/>
  <headerFooter alignWithMargins="0">
    <oddFooter>&amp;L&amp;F  &amp;A &amp;C&amp;D&amp;R&amp;P/&amp;N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pageSetUpPr fitToPage="1"/>
  </sheetPr>
  <dimension ref="A1:AA80"/>
  <sheetViews>
    <sheetView topLeftCell="A61" zoomScaleNormal="100" workbookViewId="0">
      <selection activeCell="G89" sqref="G89"/>
    </sheetView>
  </sheetViews>
  <sheetFormatPr defaultColWidth="11.42578125" defaultRowHeight="12.75" outlineLevelCol="1" x14ac:dyDescent="0.2"/>
  <cols>
    <col min="1" max="2" width="5.5703125" customWidth="1"/>
    <col min="3" max="3" width="12" customWidth="1"/>
    <col min="4" max="4" width="17" customWidth="1"/>
    <col min="5" max="5" width="17.28515625" customWidth="1"/>
    <col min="6" max="6" width="49.85546875" customWidth="1"/>
    <col min="7" max="7" width="45.28515625" bestFit="1" customWidth="1"/>
    <col min="8" max="8" width="20.28515625" customWidth="1"/>
    <col min="9" max="9" width="16.140625" customWidth="1"/>
    <col min="10" max="10" width="14.28515625" bestFit="1" customWidth="1"/>
    <col min="11" max="12" width="16.42578125" customWidth="1"/>
    <col min="13" max="13" width="9.85546875" customWidth="1"/>
    <col min="14" max="14" width="3.42578125" customWidth="1"/>
    <col min="15" max="15" width="3.28515625" customWidth="1"/>
    <col min="16" max="16" width="10" customWidth="1" outlineLevel="1"/>
    <col min="17" max="17" width="10" style="1" customWidth="1" outlineLevel="1"/>
    <col min="18" max="18" width="13.7109375" customWidth="1" outlineLevel="1"/>
    <col min="19" max="19" width="11.42578125" customWidth="1" outlineLevel="1"/>
    <col min="20" max="20" width="8.5703125" customWidth="1" outlineLevel="1"/>
    <col min="21" max="21" width="12.7109375" customWidth="1" outlineLevel="1"/>
    <col min="22" max="22" width="29" customWidth="1" outlineLevel="1"/>
    <col min="23" max="23" width="56.7109375" customWidth="1" outlineLevel="1"/>
    <col min="24" max="24" width="8.42578125" customWidth="1" outlineLevel="1"/>
    <col min="25" max="25" width="7.85546875" customWidth="1" outlineLevel="1"/>
    <col min="26" max="26" width="14.85546875" customWidth="1" outlineLevel="1"/>
    <col min="27" max="27" width="19" customWidth="1" outlineLevel="1"/>
  </cols>
  <sheetData>
    <row r="1" spans="1:27" ht="30.6" customHeight="1" x14ac:dyDescent="0.2">
      <c r="C1" t="s">
        <v>155</v>
      </c>
      <c r="G1" t="s">
        <v>6</v>
      </c>
      <c r="P1" t="s">
        <v>156</v>
      </c>
    </row>
    <row r="2" spans="1:27" ht="76.150000000000006" customHeight="1" x14ac:dyDescent="0.2">
      <c r="A2" t="s">
        <v>8</v>
      </c>
      <c r="B2" t="s">
        <v>28</v>
      </c>
      <c r="C2" t="s">
        <v>154</v>
      </c>
      <c r="D2" t="s">
        <v>152</v>
      </c>
      <c r="E2" t="s">
        <v>153</v>
      </c>
      <c r="F2" t="s">
        <v>41</v>
      </c>
      <c r="G2" t="s">
        <v>54</v>
      </c>
      <c r="H2" t="s">
        <v>55</v>
      </c>
      <c r="I2" t="s">
        <v>32</v>
      </c>
      <c r="J2" t="s">
        <v>56</v>
      </c>
      <c r="K2" t="s">
        <v>171</v>
      </c>
      <c r="L2" t="s">
        <v>195</v>
      </c>
      <c r="M2" t="s">
        <v>60</v>
      </c>
      <c r="N2" t="s">
        <v>62</v>
      </c>
      <c r="O2" t="s">
        <v>64</v>
      </c>
      <c r="P2" t="s">
        <v>123</v>
      </c>
      <c r="Q2" s="1" t="s">
        <v>1505</v>
      </c>
      <c r="R2" t="s">
        <v>119</v>
      </c>
      <c r="S2" t="s">
        <v>113</v>
      </c>
      <c r="T2" t="s">
        <v>172</v>
      </c>
      <c r="U2" t="s">
        <v>173</v>
      </c>
      <c r="V2" t="s">
        <v>57</v>
      </c>
      <c r="W2" t="s">
        <v>1504</v>
      </c>
      <c r="X2" t="s">
        <v>72</v>
      </c>
      <c r="Y2" t="s">
        <v>59</v>
      </c>
      <c r="Z2" t="s">
        <v>149</v>
      </c>
      <c r="AA2" t="s">
        <v>330</v>
      </c>
    </row>
    <row r="3" spans="1:27" x14ac:dyDescent="0.2">
      <c r="A3" t="s">
        <v>384</v>
      </c>
      <c r="B3" t="s">
        <v>4</v>
      </c>
      <c r="G3" t="s">
        <v>388</v>
      </c>
      <c r="AA3" t="s">
        <v>5</v>
      </c>
    </row>
    <row r="4" spans="1:27" x14ac:dyDescent="0.2">
      <c r="A4" t="s">
        <v>384</v>
      </c>
      <c r="B4" t="s">
        <v>4</v>
      </c>
      <c r="F4" t="s">
        <v>352</v>
      </c>
      <c r="G4" t="s">
        <v>592</v>
      </c>
      <c r="I4" t="s">
        <v>347</v>
      </c>
      <c r="W4" t="str">
        <f>IFERROR(CONCATENATE(IF(ISERROR(REPLACE(#REF!,FIND(":",#REF!),1,"_")),#REF!,REPLACE(#REF!,FIND(":",#REF!),1,"_")),"_",J4),"")</f>
        <v/>
      </c>
      <c r="AA4" t="s">
        <v>5</v>
      </c>
    </row>
    <row r="5" spans="1:27" x14ac:dyDescent="0.2">
      <c r="A5" t="s">
        <v>384</v>
      </c>
      <c r="B5" t="s">
        <v>4</v>
      </c>
      <c r="G5" t="s">
        <v>593</v>
      </c>
      <c r="AA5" t="s">
        <v>5</v>
      </c>
    </row>
    <row r="6" spans="1:27" x14ac:dyDescent="0.2">
      <c r="A6" t="s">
        <v>384</v>
      </c>
      <c r="B6" t="s">
        <v>4</v>
      </c>
      <c r="G6" t="s">
        <v>351</v>
      </c>
      <c r="AA6" t="s">
        <v>5</v>
      </c>
    </row>
    <row r="7" spans="1:27" x14ac:dyDescent="0.2">
      <c r="A7" t="s">
        <v>384</v>
      </c>
      <c r="B7" t="s">
        <v>4</v>
      </c>
      <c r="F7" t="s">
        <v>352</v>
      </c>
      <c r="I7" t="s">
        <v>347</v>
      </c>
      <c r="K7" t="s">
        <v>7</v>
      </c>
      <c r="V7" t="s">
        <v>7</v>
      </c>
      <c r="W7" t="s">
        <v>594</v>
      </c>
      <c r="AA7" t="s">
        <v>5</v>
      </c>
    </row>
    <row r="8" spans="1:27" x14ac:dyDescent="0.2">
      <c r="A8" t="s">
        <v>384</v>
      </c>
      <c r="B8" t="s">
        <v>4</v>
      </c>
      <c r="F8" t="s">
        <v>595</v>
      </c>
      <c r="G8" t="s">
        <v>596</v>
      </c>
      <c r="H8" t="s">
        <v>398</v>
      </c>
      <c r="I8" t="s">
        <v>348</v>
      </c>
      <c r="J8" t="s">
        <v>398</v>
      </c>
      <c r="K8" t="s">
        <v>7</v>
      </c>
      <c r="V8" t="s">
        <v>7</v>
      </c>
      <c r="W8" t="str">
        <f>G8&amp;":"&amp;J8</f>
        <v>OMF04:AVWM</v>
      </c>
      <c r="AA8" t="s">
        <v>5</v>
      </c>
    </row>
    <row r="9" spans="1:27" x14ac:dyDescent="0.2">
      <c r="A9" t="s">
        <v>384</v>
      </c>
      <c r="B9" t="s">
        <v>4</v>
      </c>
      <c r="F9" t="s">
        <v>389</v>
      </c>
      <c r="G9" t="s">
        <v>596</v>
      </c>
      <c r="I9" t="s">
        <v>348</v>
      </c>
      <c r="J9" t="s">
        <v>390</v>
      </c>
      <c r="K9" t="s">
        <v>7</v>
      </c>
      <c r="V9" t="s">
        <v>7</v>
      </c>
      <c r="AA9" t="s">
        <v>5</v>
      </c>
    </row>
    <row r="10" spans="1:27" x14ac:dyDescent="0.2">
      <c r="A10" t="s">
        <v>384</v>
      </c>
      <c r="B10" t="s">
        <v>4</v>
      </c>
      <c r="G10" t="s">
        <v>353</v>
      </c>
      <c r="AA10" t="s">
        <v>5</v>
      </c>
    </row>
    <row r="11" spans="1:27" x14ac:dyDescent="0.2">
      <c r="A11" t="s">
        <v>384</v>
      </c>
      <c r="B11" t="s">
        <v>4</v>
      </c>
      <c r="F11" t="s">
        <v>391</v>
      </c>
      <c r="G11" t="s">
        <v>596</v>
      </c>
      <c r="H11" t="s">
        <v>390</v>
      </c>
      <c r="I11" t="s">
        <v>354</v>
      </c>
      <c r="J11" t="s">
        <v>597</v>
      </c>
      <c r="K11" t="s">
        <v>598</v>
      </c>
      <c r="P11" t="s">
        <v>376</v>
      </c>
      <c r="R11" t="s">
        <v>398</v>
      </c>
      <c r="S11">
        <v>1</v>
      </c>
      <c r="V11" t="s">
        <v>599</v>
      </c>
      <c r="AA11" t="s">
        <v>5</v>
      </c>
    </row>
    <row r="12" spans="1:27" x14ac:dyDescent="0.2">
      <c r="A12" t="s">
        <v>384</v>
      </c>
      <c r="B12" t="s">
        <v>4</v>
      </c>
      <c r="G12" t="s">
        <v>600</v>
      </c>
      <c r="AA12" t="s">
        <v>5</v>
      </c>
    </row>
    <row r="13" spans="1:27" x14ac:dyDescent="0.2">
      <c r="A13" t="s">
        <v>384</v>
      </c>
      <c r="B13" t="s">
        <v>4</v>
      </c>
      <c r="G13" t="s">
        <v>593</v>
      </c>
      <c r="AA13" t="s">
        <v>5</v>
      </c>
    </row>
    <row r="14" spans="1:27" x14ac:dyDescent="0.2">
      <c r="A14" t="s">
        <v>384</v>
      </c>
      <c r="B14" t="s">
        <v>5</v>
      </c>
      <c r="F14" t="s">
        <v>601</v>
      </c>
      <c r="G14" t="s">
        <v>602</v>
      </c>
      <c r="H14" t="s">
        <v>603</v>
      </c>
      <c r="I14" t="s">
        <v>1209</v>
      </c>
      <c r="J14" t="s">
        <v>604</v>
      </c>
      <c r="K14" t="s">
        <v>1082</v>
      </c>
      <c r="P14">
        <v>2</v>
      </c>
      <c r="R14" t="s">
        <v>398</v>
      </c>
      <c r="S14">
        <v>1</v>
      </c>
      <c r="V14" t="str">
        <f>CONCATENATE("&amp;",SUBSTITUTE(J14,"_","-"))</f>
        <v>&amp;GEN-1</v>
      </c>
      <c r="W14" t="str">
        <f>SUBSTITUTE(G14&amp;"_"&amp;H14&amp;"_"&amp;J14,":","_")</f>
        <v>AVWM_OMF04_AVWM_Room_GEN_1</v>
      </c>
      <c r="AA14" t="s">
        <v>4</v>
      </c>
    </row>
    <row r="15" spans="1:27" x14ac:dyDescent="0.2">
      <c r="A15" t="s">
        <v>384</v>
      </c>
      <c r="B15" t="s">
        <v>4</v>
      </c>
      <c r="G15" t="s">
        <v>605</v>
      </c>
      <c r="AA15" t="s">
        <v>5</v>
      </c>
    </row>
    <row r="16" spans="1:27" x14ac:dyDescent="0.2">
      <c r="A16" t="s">
        <v>384</v>
      </c>
      <c r="B16" t="s">
        <v>5</v>
      </c>
      <c r="F16" t="s">
        <v>606</v>
      </c>
      <c r="G16" t="s">
        <v>602</v>
      </c>
      <c r="H16" t="s">
        <v>603</v>
      </c>
      <c r="I16" t="s">
        <v>469</v>
      </c>
      <c r="J16" t="s">
        <v>607</v>
      </c>
      <c r="K16" t="s">
        <v>1082</v>
      </c>
      <c r="P16">
        <v>3</v>
      </c>
      <c r="R16" t="s">
        <v>398</v>
      </c>
      <c r="S16">
        <v>1</v>
      </c>
      <c r="V16" t="str">
        <f>CONCATENATE("&amp;",SUBSTITUTE(J16,"_","-"))</f>
        <v>&amp;V-BRSH-1-L</v>
      </c>
      <c r="W16" t="str">
        <f>SUBSTITUTE(G16&amp;"_"&amp;H16&amp;"_"&amp;J16,":","_")</f>
        <v>AVWM_OMF04_AVWM_Room_V_BRSH_1_L</v>
      </c>
      <c r="AA16" t="s">
        <v>4</v>
      </c>
    </row>
    <row r="17" spans="1:27" x14ac:dyDescent="0.2">
      <c r="A17" t="s">
        <v>384</v>
      </c>
      <c r="B17" t="s">
        <v>5</v>
      </c>
      <c r="F17" t="s">
        <v>608</v>
      </c>
      <c r="G17" t="s">
        <v>602</v>
      </c>
      <c r="H17" t="s">
        <v>603</v>
      </c>
      <c r="I17" t="s">
        <v>469</v>
      </c>
      <c r="J17" t="s">
        <v>609</v>
      </c>
      <c r="K17" t="s">
        <v>1082</v>
      </c>
      <c r="P17">
        <v>4</v>
      </c>
      <c r="R17" t="s">
        <v>398</v>
      </c>
      <c r="S17">
        <v>1</v>
      </c>
      <c r="V17" t="str">
        <f>CONCATENATE("&amp;",SUBSTITUTE(J17,"_","-"))</f>
        <v>&amp;V-BRSH-1-R</v>
      </c>
      <c r="W17" t="str">
        <f>SUBSTITUTE(G17&amp;"_"&amp;H17&amp;"_"&amp;J17,":","_")</f>
        <v>AVWM_OMF04_AVWM_Room_V_BRSH_1_R</v>
      </c>
      <c r="AA17" t="s">
        <v>4</v>
      </c>
    </row>
    <row r="18" spans="1:27" x14ac:dyDescent="0.2">
      <c r="A18" t="s">
        <v>384</v>
      </c>
      <c r="B18" t="s">
        <v>5</v>
      </c>
      <c r="F18" t="s">
        <v>610</v>
      </c>
      <c r="G18" t="s">
        <v>602</v>
      </c>
      <c r="H18" t="s">
        <v>603</v>
      </c>
      <c r="I18" t="s">
        <v>469</v>
      </c>
      <c r="J18" t="s">
        <v>611</v>
      </c>
      <c r="K18" t="s">
        <v>1082</v>
      </c>
      <c r="P18">
        <v>5</v>
      </c>
      <c r="R18" t="s">
        <v>398</v>
      </c>
      <c r="S18">
        <v>1</v>
      </c>
      <c r="V18" t="str">
        <f>CONCATENATE("&amp;",SUBSTITUTE(J18,"_","-"))</f>
        <v>&amp;V-BRSH-2-L</v>
      </c>
      <c r="W18" t="str">
        <f>SUBSTITUTE(G18&amp;"_"&amp;H18&amp;"_"&amp;J18,":","_")</f>
        <v>AVWM_OMF04_AVWM_Room_V_BRSH_2_L</v>
      </c>
      <c r="AA18" t="s">
        <v>4</v>
      </c>
    </row>
    <row r="19" spans="1:27" x14ac:dyDescent="0.2">
      <c r="A19" t="s">
        <v>384</v>
      </c>
      <c r="B19" t="s">
        <v>5</v>
      </c>
      <c r="F19" t="s">
        <v>612</v>
      </c>
      <c r="G19" t="s">
        <v>602</v>
      </c>
      <c r="H19" t="s">
        <v>603</v>
      </c>
      <c r="I19" t="s">
        <v>469</v>
      </c>
      <c r="J19" t="s">
        <v>613</v>
      </c>
      <c r="K19" t="s">
        <v>1082</v>
      </c>
      <c r="P19">
        <v>6</v>
      </c>
      <c r="R19" t="s">
        <v>398</v>
      </c>
      <c r="S19">
        <v>1</v>
      </c>
      <c r="V19" t="str">
        <f>CONCATENATE("&amp;",SUBSTITUTE(J19,"_","-"))</f>
        <v>&amp;V-BRSH-2-R</v>
      </c>
      <c r="W19" t="str">
        <f>SUBSTITUTE(G19&amp;"_"&amp;H19&amp;"_"&amp;J19,":","_")</f>
        <v>AVWM_OMF04_AVWM_Room_V_BRSH_2_R</v>
      </c>
      <c r="AA19" t="s">
        <v>4</v>
      </c>
    </row>
    <row r="20" spans="1:27" x14ac:dyDescent="0.2">
      <c r="A20" t="s">
        <v>384</v>
      </c>
      <c r="B20" t="s">
        <v>4</v>
      </c>
      <c r="G20" t="s">
        <v>614</v>
      </c>
      <c r="AA20" t="s">
        <v>5</v>
      </c>
    </row>
    <row r="21" spans="1:27" x14ac:dyDescent="0.2">
      <c r="A21" t="s">
        <v>384</v>
      </c>
      <c r="B21" t="s">
        <v>5</v>
      </c>
      <c r="F21" t="s">
        <v>615</v>
      </c>
      <c r="G21" t="s">
        <v>602</v>
      </c>
      <c r="H21" t="s">
        <v>603</v>
      </c>
      <c r="I21" t="s">
        <v>485</v>
      </c>
      <c r="J21" t="s">
        <v>616</v>
      </c>
      <c r="K21" t="s">
        <v>1082</v>
      </c>
      <c r="P21">
        <v>7</v>
      </c>
      <c r="R21" t="s">
        <v>398</v>
      </c>
      <c r="S21">
        <v>1</v>
      </c>
      <c r="V21" t="str">
        <f>CONCATENATE("&amp;",SUBSTITUTE(J21,"_","-"))</f>
        <v>&amp;F-BRSH-L</v>
      </c>
      <c r="W21" t="str">
        <f>SUBSTITUTE(G21&amp;"_"&amp;H21&amp;"_"&amp;J21,":","_")</f>
        <v>AVWM_OMF04_AVWM_Room_F_BRSH_L</v>
      </c>
      <c r="AA21" t="s">
        <v>4</v>
      </c>
    </row>
    <row r="22" spans="1:27" x14ac:dyDescent="0.2">
      <c r="A22" t="s">
        <v>384</v>
      </c>
      <c r="B22" t="s">
        <v>5</v>
      </c>
      <c r="F22" t="s">
        <v>617</v>
      </c>
      <c r="G22" t="s">
        <v>602</v>
      </c>
      <c r="H22" t="s">
        <v>603</v>
      </c>
      <c r="I22" t="s">
        <v>485</v>
      </c>
      <c r="J22" t="s">
        <v>618</v>
      </c>
      <c r="K22" t="s">
        <v>1082</v>
      </c>
      <c r="P22">
        <v>8</v>
      </c>
      <c r="R22" t="s">
        <v>398</v>
      </c>
      <c r="S22">
        <v>1</v>
      </c>
      <c r="V22" t="str">
        <f>CONCATENATE("&amp;",SUBSTITUTE(J22,"_","-"))</f>
        <v>&amp;F-BRSH-R</v>
      </c>
      <c r="W22" t="str">
        <f>SUBSTITUTE(G22&amp;"_"&amp;H22&amp;"_"&amp;J22,":","_")</f>
        <v>AVWM_OMF04_AVWM_Room_F_BRSH_R</v>
      </c>
      <c r="AA22" t="s">
        <v>4</v>
      </c>
    </row>
    <row r="23" spans="1:27" x14ac:dyDescent="0.2">
      <c r="A23" t="s">
        <v>384</v>
      </c>
      <c r="B23" t="s">
        <v>4</v>
      </c>
      <c r="G23" t="s">
        <v>540</v>
      </c>
      <c r="AA23" t="s">
        <v>5</v>
      </c>
    </row>
    <row r="24" spans="1:27" x14ac:dyDescent="0.2">
      <c r="A24" t="s">
        <v>384</v>
      </c>
      <c r="B24" t="s">
        <v>5</v>
      </c>
      <c r="F24" t="s">
        <v>619</v>
      </c>
      <c r="G24" t="s">
        <v>602</v>
      </c>
      <c r="H24" t="s">
        <v>603</v>
      </c>
      <c r="I24" t="s">
        <v>539</v>
      </c>
      <c r="J24" t="s">
        <v>620</v>
      </c>
      <c r="K24" t="s">
        <v>1082</v>
      </c>
      <c r="P24">
        <v>9</v>
      </c>
      <c r="R24" t="s">
        <v>398</v>
      </c>
      <c r="S24">
        <v>1</v>
      </c>
      <c r="V24" t="str">
        <f>CONCATENATE("&amp;",SUBSTITUTE(J24,"_","-"))</f>
        <v>&amp;GNTRY-L</v>
      </c>
      <c r="W24" t="str">
        <f>SUBSTITUTE(G24&amp;"_"&amp;H24&amp;"_"&amp;J24,":","_")</f>
        <v>AVWM_OMF04_AVWM_Room_GNTRY_L</v>
      </c>
      <c r="AA24" t="s">
        <v>4</v>
      </c>
    </row>
    <row r="25" spans="1:27" x14ac:dyDescent="0.2">
      <c r="A25" t="s">
        <v>384</v>
      </c>
      <c r="B25" t="s">
        <v>5</v>
      </c>
      <c r="F25" t="s">
        <v>621</v>
      </c>
      <c r="G25" t="s">
        <v>602</v>
      </c>
      <c r="H25" t="s">
        <v>603</v>
      </c>
      <c r="I25" t="s">
        <v>539</v>
      </c>
      <c r="J25" t="s">
        <v>622</v>
      </c>
      <c r="K25" t="s">
        <v>1082</v>
      </c>
      <c r="P25">
        <v>10</v>
      </c>
      <c r="R25" t="s">
        <v>398</v>
      </c>
      <c r="S25">
        <v>1</v>
      </c>
      <c r="V25" t="str">
        <f>CONCATENATE("&amp;",SUBSTITUTE(J25,"_","-"))</f>
        <v>&amp;GNTRY-R</v>
      </c>
      <c r="W25" t="str">
        <f>SUBSTITUTE(G25&amp;"_"&amp;H25&amp;"_"&amp;J25,":","_")</f>
        <v>AVWM_OMF04_AVWM_Room_GNTRY_R</v>
      </c>
      <c r="AA25" t="s">
        <v>4</v>
      </c>
    </row>
    <row r="26" spans="1:27" x14ac:dyDescent="0.2">
      <c r="A26" t="s">
        <v>384</v>
      </c>
      <c r="B26" t="s">
        <v>4</v>
      </c>
      <c r="G26" t="s">
        <v>623</v>
      </c>
      <c r="AA26" t="s">
        <v>5</v>
      </c>
    </row>
    <row r="27" spans="1:27" x14ac:dyDescent="0.2">
      <c r="A27" t="s">
        <v>384</v>
      </c>
      <c r="B27" t="s">
        <v>5</v>
      </c>
      <c r="F27" t="s">
        <v>624</v>
      </c>
      <c r="G27" t="s">
        <v>602</v>
      </c>
      <c r="H27" t="s">
        <v>603</v>
      </c>
      <c r="I27" t="s">
        <v>565</v>
      </c>
      <c r="J27" t="s">
        <v>625</v>
      </c>
      <c r="K27" t="s">
        <v>1082</v>
      </c>
      <c r="P27">
        <v>11</v>
      </c>
      <c r="R27" t="s">
        <v>398</v>
      </c>
      <c r="S27">
        <v>1</v>
      </c>
      <c r="V27" t="str">
        <f>CONCATENATE("&amp;",SUBSTITUTE(J27,"_","-"))</f>
        <v>&amp;PUMP-2</v>
      </c>
      <c r="W27" t="str">
        <f>SUBSTITUTE(G27&amp;"_"&amp;H27&amp;"_"&amp;J27,":","_")</f>
        <v>AVWM_OMF04_AVWM_Room_PUMP_2</v>
      </c>
      <c r="AA27" t="s">
        <v>4</v>
      </c>
    </row>
    <row r="28" spans="1:27" x14ac:dyDescent="0.2">
      <c r="A28" t="s">
        <v>384</v>
      </c>
      <c r="B28" t="s">
        <v>5</v>
      </c>
      <c r="F28" t="s">
        <v>626</v>
      </c>
      <c r="G28" t="s">
        <v>602</v>
      </c>
      <c r="H28" t="s">
        <v>603</v>
      </c>
      <c r="I28" t="s">
        <v>565</v>
      </c>
      <c r="J28" t="s">
        <v>627</v>
      </c>
      <c r="K28" t="s">
        <v>598</v>
      </c>
      <c r="P28">
        <v>12</v>
      </c>
      <c r="R28" t="s">
        <v>398</v>
      </c>
      <c r="S28">
        <v>1</v>
      </c>
      <c r="V28" t="str">
        <f>CONCATENATE("&amp;",SUBSTITUTE(J28,"_","-"))</f>
        <v>&amp;PUMP-4</v>
      </c>
      <c r="W28" t="str">
        <f>SUBSTITUTE(G28&amp;"_"&amp;H28&amp;"_"&amp;J28,":","_")</f>
        <v>AVWM_OMF04_AVWM_Room_PUMP_4</v>
      </c>
      <c r="AA28" t="s">
        <v>4</v>
      </c>
    </row>
    <row r="29" spans="1:27" x14ac:dyDescent="0.2">
      <c r="A29" t="s">
        <v>384</v>
      </c>
      <c r="B29" t="s">
        <v>5</v>
      </c>
      <c r="F29" t="s">
        <v>628</v>
      </c>
      <c r="G29" t="s">
        <v>602</v>
      </c>
      <c r="H29" t="s">
        <v>603</v>
      </c>
      <c r="I29" t="s">
        <v>565</v>
      </c>
      <c r="J29" t="s">
        <v>629</v>
      </c>
      <c r="K29" t="s">
        <v>598</v>
      </c>
      <c r="P29">
        <v>13</v>
      </c>
      <c r="R29" t="s">
        <v>398</v>
      </c>
      <c r="S29">
        <v>1</v>
      </c>
      <c r="V29" t="str">
        <f>CONCATENATE("&amp;",SUBSTITUTE(J29,"_","-"))</f>
        <v>&amp;PUMP-1</v>
      </c>
      <c r="W29" t="str">
        <f>SUBSTITUTE(G29&amp;"_"&amp;H29&amp;"_"&amp;J29,":","_")</f>
        <v>AVWM_OMF04_AVWM_Room_PUMP_1</v>
      </c>
      <c r="AA29" t="s">
        <v>4</v>
      </c>
    </row>
    <row r="30" spans="1:27" x14ac:dyDescent="0.2">
      <c r="A30" t="s">
        <v>384</v>
      </c>
      <c r="B30" t="s">
        <v>5</v>
      </c>
      <c r="F30" t="s">
        <v>630</v>
      </c>
      <c r="G30" t="s">
        <v>602</v>
      </c>
      <c r="H30" t="s">
        <v>603</v>
      </c>
      <c r="I30" t="s">
        <v>565</v>
      </c>
      <c r="J30" t="s">
        <v>631</v>
      </c>
      <c r="K30" t="s">
        <v>598</v>
      </c>
      <c r="P30">
        <v>14</v>
      </c>
      <c r="R30" t="s">
        <v>398</v>
      </c>
      <c r="S30">
        <v>1</v>
      </c>
      <c r="V30" t="str">
        <f>CONCATENATE("&amp;",SUBSTITUTE(J30,"_","-"))</f>
        <v>&amp;PUMP-3</v>
      </c>
      <c r="W30" t="str">
        <f>SUBSTITUTE(G30&amp;"_"&amp;H30&amp;"_"&amp;J30,":","_")</f>
        <v>AVWM_OMF04_AVWM_Room_PUMP_3</v>
      </c>
      <c r="AA30" t="s">
        <v>4</v>
      </c>
    </row>
    <row r="31" spans="1:27" x14ac:dyDescent="0.2">
      <c r="A31" t="s">
        <v>384</v>
      </c>
      <c r="B31" t="s">
        <v>4</v>
      </c>
      <c r="G31" t="s">
        <v>632</v>
      </c>
      <c r="AA31" t="s">
        <v>5</v>
      </c>
    </row>
    <row r="32" spans="1:27" x14ac:dyDescent="0.2">
      <c r="A32" t="s">
        <v>384</v>
      </c>
      <c r="B32" t="s">
        <v>5</v>
      </c>
      <c r="F32" t="s">
        <v>633</v>
      </c>
      <c r="G32" t="s">
        <v>602</v>
      </c>
      <c r="H32" t="s">
        <v>603</v>
      </c>
      <c r="I32" t="s">
        <v>574</v>
      </c>
      <c r="J32" t="s">
        <v>634</v>
      </c>
      <c r="K32" t="s">
        <v>1082</v>
      </c>
      <c r="P32">
        <v>15</v>
      </c>
      <c r="R32" t="s">
        <v>398</v>
      </c>
      <c r="S32">
        <v>1</v>
      </c>
      <c r="V32" t="str">
        <f t="shared" ref="V32:V40" si="0">CONCATENATE("&amp;",SUBSTITUTE(J32,"_","-"))</f>
        <v>&amp;VALVE-VA11</v>
      </c>
      <c r="W32" t="str">
        <f t="shared" ref="W32:W40" si="1">SUBSTITUTE(G32&amp;"_"&amp;H32&amp;"_"&amp;J32,":","_")</f>
        <v>AVWM_OMF04_AVWM_Room_VALVE_VA11</v>
      </c>
      <c r="AA32" t="s">
        <v>4</v>
      </c>
    </row>
    <row r="33" spans="1:27" x14ac:dyDescent="0.2">
      <c r="A33" t="s">
        <v>384</v>
      </c>
      <c r="B33" t="s">
        <v>5</v>
      </c>
      <c r="F33" t="s">
        <v>635</v>
      </c>
      <c r="G33" t="s">
        <v>602</v>
      </c>
      <c r="H33" t="s">
        <v>603</v>
      </c>
      <c r="I33" t="s">
        <v>574</v>
      </c>
      <c r="J33" t="s">
        <v>636</v>
      </c>
      <c r="K33" t="s">
        <v>1082</v>
      </c>
      <c r="P33">
        <v>16</v>
      </c>
      <c r="R33" t="s">
        <v>398</v>
      </c>
      <c r="S33">
        <v>1</v>
      </c>
      <c r="V33" t="str">
        <f t="shared" si="0"/>
        <v>&amp;VALVE-VA12</v>
      </c>
      <c r="W33" t="str">
        <f t="shared" si="1"/>
        <v>AVWM_OMF04_AVWM_Room_VALVE_VA12</v>
      </c>
      <c r="AA33" t="s">
        <v>4</v>
      </c>
    </row>
    <row r="34" spans="1:27" x14ac:dyDescent="0.2">
      <c r="A34" t="s">
        <v>384</v>
      </c>
      <c r="B34" t="s">
        <v>5</v>
      </c>
      <c r="F34" t="s">
        <v>637</v>
      </c>
      <c r="G34" t="s">
        <v>602</v>
      </c>
      <c r="H34" t="s">
        <v>603</v>
      </c>
      <c r="I34" t="s">
        <v>574</v>
      </c>
      <c r="J34" t="s">
        <v>638</v>
      </c>
      <c r="K34" t="s">
        <v>1082</v>
      </c>
      <c r="P34">
        <v>17</v>
      </c>
      <c r="R34" t="s">
        <v>398</v>
      </c>
      <c r="S34">
        <v>1</v>
      </c>
      <c r="V34" t="str">
        <f t="shared" si="0"/>
        <v>&amp;VALVE-VA20</v>
      </c>
      <c r="W34" t="str">
        <f t="shared" si="1"/>
        <v>AVWM_OMF04_AVWM_Room_VALVE_VA20</v>
      </c>
      <c r="AA34" t="s">
        <v>4</v>
      </c>
    </row>
    <row r="35" spans="1:27" x14ac:dyDescent="0.2">
      <c r="A35" t="s">
        <v>384</v>
      </c>
      <c r="B35" t="s">
        <v>5</v>
      </c>
      <c r="F35" t="s">
        <v>639</v>
      </c>
      <c r="G35" t="s">
        <v>602</v>
      </c>
      <c r="H35" t="s">
        <v>603</v>
      </c>
      <c r="I35" t="s">
        <v>574</v>
      </c>
      <c r="J35" t="s">
        <v>640</v>
      </c>
      <c r="K35" t="s">
        <v>1082</v>
      </c>
      <c r="P35">
        <v>18</v>
      </c>
      <c r="R35" t="s">
        <v>398</v>
      </c>
      <c r="S35">
        <v>1</v>
      </c>
      <c r="V35" t="str">
        <f t="shared" si="0"/>
        <v>&amp;VALVE-VA31</v>
      </c>
      <c r="W35" t="str">
        <f t="shared" si="1"/>
        <v>AVWM_OMF04_AVWM_Room_VALVE_VA31</v>
      </c>
      <c r="AA35" t="s">
        <v>4</v>
      </c>
    </row>
    <row r="36" spans="1:27" x14ac:dyDescent="0.2">
      <c r="A36" t="s">
        <v>384</v>
      </c>
      <c r="B36" t="s">
        <v>5</v>
      </c>
      <c r="F36" t="s">
        <v>641</v>
      </c>
      <c r="G36" t="s">
        <v>602</v>
      </c>
      <c r="H36" t="s">
        <v>603</v>
      </c>
      <c r="I36" t="s">
        <v>574</v>
      </c>
      <c r="J36" t="s">
        <v>642</v>
      </c>
      <c r="K36" t="s">
        <v>1082</v>
      </c>
      <c r="P36">
        <v>19</v>
      </c>
      <c r="R36" t="s">
        <v>398</v>
      </c>
      <c r="S36">
        <v>1</v>
      </c>
      <c r="V36" t="str">
        <f t="shared" si="0"/>
        <v>&amp;VALVE-VA32</v>
      </c>
      <c r="W36" t="str">
        <f t="shared" si="1"/>
        <v>AVWM_OMF04_AVWM_Room_VALVE_VA32</v>
      </c>
      <c r="AA36" t="s">
        <v>4</v>
      </c>
    </row>
    <row r="37" spans="1:27" x14ac:dyDescent="0.2">
      <c r="A37" t="s">
        <v>384</v>
      </c>
      <c r="B37" t="s">
        <v>5</v>
      </c>
      <c r="F37" t="s">
        <v>643</v>
      </c>
      <c r="G37" t="s">
        <v>602</v>
      </c>
      <c r="H37" t="s">
        <v>603</v>
      </c>
      <c r="I37" t="s">
        <v>574</v>
      </c>
      <c r="J37" t="s">
        <v>644</v>
      </c>
      <c r="K37" t="s">
        <v>1082</v>
      </c>
      <c r="P37">
        <v>20</v>
      </c>
      <c r="R37" t="s">
        <v>398</v>
      </c>
      <c r="S37">
        <v>1</v>
      </c>
      <c r="V37" t="str">
        <f t="shared" si="0"/>
        <v>&amp;VALVE-VA40</v>
      </c>
      <c r="W37" t="str">
        <f t="shared" si="1"/>
        <v>AVWM_OMF04_AVWM_Room_VALVE_VA40</v>
      </c>
      <c r="AA37" t="s">
        <v>4</v>
      </c>
    </row>
    <row r="38" spans="1:27" x14ac:dyDescent="0.2">
      <c r="A38" t="s">
        <v>384</v>
      </c>
      <c r="B38" t="s">
        <v>5</v>
      </c>
      <c r="F38" t="s">
        <v>645</v>
      </c>
      <c r="G38" t="s">
        <v>602</v>
      </c>
      <c r="H38" t="s">
        <v>603</v>
      </c>
      <c r="I38" t="s">
        <v>574</v>
      </c>
      <c r="J38" t="s">
        <v>646</v>
      </c>
      <c r="K38" t="s">
        <v>1082</v>
      </c>
      <c r="P38">
        <v>21</v>
      </c>
      <c r="R38" t="s">
        <v>398</v>
      </c>
      <c r="S38">
        <v>1</v>
      </c>
      <c r="V38" t="str">
        <f t="shared" si="0"/>
        <v>&amp;VALVE-VA521</v>
      </c>
      <c r="W38" t="str">
        <f t="shared" si="1"/>
        <v>AVWM_OMF04_AVWM_Room_VALVE_VA521</v>
      </c>
      <c r="AA38" t="s">
        <v>4</v>
      </c>
    </row>
    <row r="39" spans="1:27" x14ac:dyDescent="0.2">
      <c r="A39" t="s">
        <v>384</v>
      </c>
      <c r="B39" t="s">
        <v>5</v>
      </c>
      <c r="F39" t="s">
        <v>647</v>
      </c>
      <c r="G39" t="s">
        <v>602</v>
      </c>
      <c r="H39" t="s">
        <v>603</v>
      </c>
      <c r="I39" t="s">
        <v>574</v>
      </c>
      <c r="J39" t="s">
        <v>648</v>
      </c>
      <c r="K39" t="s">
        <v>1082</v>
      </c>
      <c r="P39">
        <v>22</v>
      </c>
      <c r="R39" t="s">
        <v>398</v>
      </c>
      <c r="S39">
        <v>1</v>
      </c>
      <c r="V39" t="str">
        <f t="shared" si="0"/>
        <v>&amp;VALVE-VA522</v>
      </c>
      <c r="W39" t="str">
        <f t="shared" si="1"/>
        <v>AVWM_OMF04_AVWM_Room_VALVE_VA522</v>
      </c>
      <c r="AA39" t="s">
        <v>4</v>
      </c>
    </row>
    <row r="40" spans="1:27" x14ac:dyDescent="0.2">
      <c r="A40" t="s">
        <v>384</v>
      </c>
      <c r="B40" t="s">
        <v>5</v>
      </c>
      <c r="F40" t="s">
        <v>649</v>
      </c>
      <c r="G40" t="s">
        <v>602</v>
      </c>
      <c r="H40" t="s">
        <v>603</v>
      </c>
      <c r="I40" t="s">
        <v>574</v>
      </c>
      <c r="J40" t="s">
        <v>650</v>
      </c>
      <c r="K40" t="s">
        <v>1082</v>
      </c>
      <c r="P40">
        <v>23</v>
      </c>
      <c r="R40" t="s">
        <v>398</v>
      </c>
      <c r="S40">
        <v>1</v>
      </c>
      <c r="V40" t="str">
        <f t="shared" si="0"/>
        <v>&amp;VALVE-VA523</v>
      </c>
      <c r="W40" t="str">
        <f t="shared" si="1"/>
        <v>AVWM_OMF04_AVWM_Room_VALVE_VA523</v>
      </c>
      <c r="AA40" t="s">
        <v>4</v>
      </c>
    </row>
    <row r="41" spans="1:27" x14ac:dyDescent="0.2">
      <c r="A41" t="s">
        <v>384</v>
      </c>
      <c r="B41" t="s">
        <v>4</v>
      </c>
      <c r="G41" t="s">
        <v>651</v>
      </c>
      <c r="AA41" t="s">
        <v>5</v>
      </c>
    </row>
    <row r="42" spans="1:27" x14ac:dyDescent="0.2">
      <c r="A42" t="s">
        <v>384</v>
      </c>
      <c r="B42" t="s">
        <v>5</v>
      </c>
      <c r="F42" t="s">
        <v>652</v>
      </c>
      <c r="G42" t="s">
        <v>602</v>
      </c>
      <c r="H42" t="s">
        <v>603</v>
      </c>
      <c r="I42" t="s">
        <v>585</v>
      </c>
      <c r="J42" t="s">
        <v>653</v>
      </c>
      <c r="K42" t="s">
        <v>1082</v>
      </c>
      <c r="P42">
        <v>24</v>
      </c>
      <c r="R42" t="s">
        <v>398</v>
      </c>
      <c r="S42">
        <v>1</v>
      </c>
      <c r="V42" t="str">
        <f>CONCATENATE("&amp;",SUBSTITUTE(J42,"_","-"))</f>
        <v>&amp;D-PUMP-DP1</v>
      </c>
      <c r="W42" t="str">
        <f>SUBSTITUTE(G42&amp;"_"&amp;H42&amp;"_"&amp;J42,":","_")</f>
        <v>AVWM_OMF04_AVWM_Room_D_PUMP_DP1</v>
      </c>
      <c r="AA42" t="s">
        <v>4</v>
      </c>
    </row>
    <row r="43" spans="1:27" x14ac:dyDescent="0.2">
      <c r="A43" t="s">
        <v>384</v>
      </c>
      <c r="B43" t="s">
        <v>5</v>
      </c>
      <c r="F43" t="s">
        <v>654</v>
      </c>
      <c r="G43" t="s">
        <v>602</v>
      </c>
      <c r="H43" t="s">
        <v>603</v>
      </c>
      <c r="I43" t="s">
        <v>585</v>
      </c>
      <c r="J43" t="s">
        <v>655</v>
      </c>
      <c r="K43" t="s">
        <v>1082</v>
      </c>
      <c r="P43">
        <v>25</v>
      </c>
      <c r="R43" t="s">
        <v>398</v>
      </c>
      <c r="S43">
        <v>1</v>
      </c>
      <c r="V43" t="str">
        <f>CONCATENATE("&amp;",SUBSTITUTE(J43,"_","-"))</f>
        <v>&amp;D-PUMP-DP2</v>
      </c>
      <c r="W43" t="str">
        <f>SUBSTITUTE(G43&amp;"_"&amp;H43&amp;"_"&amp;J43,":","_")</f>
        <v>AVWM_OMF04_AVWM_Room_D_PUMP_DP2</v>
      </c>
      <c r="AA43" t="s">
        <v>4</v>
      </c>
    </row>
    <row r="44" spans="1:27" x14ac:dyDescent="0.2">
      <c r="A44" t="s">
        <v>384</v>
      </c>
      <c r="B44" t="s">
        <v>4</v>
      </c>
      <c r="G44" t="s">
        <v>466</v>
      </c>
      <c r="AA44" t="s">
        <v>5</v>
      </c>
    </row>
    <row r="45" spans="1:27" x14ac:dyDescent="0.2">
      <c r="A45" t="s">
        <v>384</v>
      </c>
      <c r="B45" t="s">
        <v>5</v>
      </c>
      <c r="F45" t="s">
        <v>656</v>
      </c>
      <c r="G45" t="s">
        <v>602</v>
      </c>
      <c r="H45" t="s">
        <v>603</v>
      </c>
      <c r="I45" t="s">
        <v>465</v>
      </c>
      <c r="J45" t="s">
        <v>657</v>
      </c>
      <c r="K45" t="s">
        <v>1082</v>
      </c>
      <c r="P45">
        <v>26</v>
      </c>
      <c r="R45" t="s">
        <v>398</v>
      </c>
      <c r="S45">
        <v>1</v>
      </c>
      <c r="V45" t="str">
        <f t="shared" ref="V45:V54" si="2">CONCATENATE("&amp;",SUBSTITUTE(J45,"_","-"))</f>
        <v>&amp;ES-1</v>
      </c>
      <c r="W45" t="str">
        <f t="shared" ref="W45:W54" si="3">SUBSTITUTE(G45&amp;"_"&amp;H45&amp;"_"&amp;J45,":","_")</f>
        <v>AVWM_OMF04_AVWM_Room_ES_1</v>
      </c>
      <c r="AA45" t="s">
        <v>4</v>
      </c>
    </row>
    <row r="46" spans="1:27" x14ac:dyDescent="0.2">
      <c r="A46" t="s">
        <v>384</v>
      </c>
      <c r="B46" t="s">
        <v>5</v>
      </c>
      <c r="F46" t="s">
        <v>658</v>
      </c>
      <c r="G46" t="s">
        <v>602</v>
      </c>
      <c r="H46" t="s">
        <v>603</v>
      </c>
      <c r="I46" t="s">
        <v>465</v>
      </c>
      <c r="J46" t="s">
        <v>659</v>
      </c>
      <c r="K46" t="s">
        <v>1082</v>
      </c>
      <c r="P46">
        <v>27</v>
      </c>
      <c r="R46" t="s">
        <v>398</v>
      </c>
      <c r="S46">
        <v>1</v>
      </c>
      <c r="V46" t="str">
        <f t="shared" si="2"/>
        <v>&amp;ES-2</v>
      </c>
      <c r="W46" t="str">
        <f t="shared" si="3"/>
        <v>AVWM_OMF04_AVWM_Room_ES_2</v>
      </c>
      <c r="AA46" t="s">
        <v>4</v>
      </c>
    </row>
    <row r="47" spans="1:27" x14ac:dyDescent="0.2">
      <c r="A47" t="s">
        <v>384</v>
      </c>
      <c r="B47" t="s">
        <v>5</v>
      </c>
      <c r="F47" t="s">
        <v>660</v>
      </c>
      <c r="G47" t="s">
        <v>602</v>
      </c>
      <c r="H47" t="s">
        <v>603</v>
      </c>
      <c r="I47" t="s">
        <v>465</v>
      </c>
      <c r="J47" t="s">
        <v>661</v>
      </c>
      <c r="K47" t="s">
        <v>1082</v>
      </c>
      <c r="P47">
        <v>28</v>
      </c>
      <c r="R47" t="s">
        <v>398</v>
      </c>
      <c r="S47">
        <v>1</v>
      </c>
      <c r="V47" t="str">
        <f t="shared" si="2"/>
        <v>&amp;ES-3</v>
      </c>
      <c r="W47" t="str">
        <f t="shared" si="3"/>
        <v>AVWM_OMF04_AVWM_Room_ES_3</v>
      </c>
      <c r="AA47" t="s">
        <v>4</v>
      </c>
    </row>
    <row r="48" spans="1:27" x14ac:dyDescent="0.2">
      <c r="A48" t="s">
        <v>384</v>
      </c>
      <c r="B48" t="s">
        <v>5</v>
      </c>
      <c r="F48" t="s">
        <v>662</v>
      </c>
      <c r="G48" t="s">
        <v>602</v>
      </c>
      <c r="H48" t="s">
        <v>603</v>
      </c>
      <c r="I48" t="s">
        <v>465</v>
      </c>
      <c r="J48" t="s">
        <v>663</v>
      </c>
      <c r="K48" t="s">
        <v>1082</v>
      </c>
      <c r="P48">
        <v>29</v>
      </c>
      <c r="R48" t="s">
        <v>398</v>
      </c>
      <c r="S48">
        <v>1</v>
      </c>
      <c r="V48" t="str">
        <f t="shared" si="2"/>
        <v>&amp;ES-4</v>
      </c>
      <c r="W48" t="str">
        <f t="shared" si="3"/>
        <v>AVWM_OMF04_AVWM_Room_ES_4</v>
      </c>
      <c r="AA48" t="s">
        <v>4</v>
      </c>
    </row>
    <row r="49" spans="1:27" x14ac:dyDescent="0.2">
      <c r="A49" t="s">
        <v>384</v>
      </c>
      <c r="B49" t="s">
        <v>5</v>
      </c>
      <c r="F49" t="s">
        <v>664</v>
      </c>
      <c r="G49" t="s">
        <v>602</v>
      </c>
      <c r="H49" t="s">
        <v>603</v>
      </c>
      <c r="I49" t="s">
        <v>465</v>
      </c>
      <c r="J49" t="s">
        <v>665</v>
      </c>
      <c r="K49" t="s">
        <v>1082</v>
      </c>
      <c r="P49">
        <v>30</v>
      </c>
      <c r="R49" t="s">
        <v>398</v>
      </c>
      <c r="S49">
        <v>1</v>
      </c>
      <c r="V49" t="str">
        <f t="shared" si="2"/>
        <v>&amp;ES-5</v>
      </c>
      <c r="W49" t="str">
        <f t="shared" si="3"/>
        <v>AVWM_OMF04_AVWM_Room_ES_5</v>
      </c>
      <c r="AA49" t="s">
        <v>4</v>
      </c>
    </row>
    <row r="50" spans="1:27" x14ac:dyDescent="0.2">
      <c r="A50" t="s">
        <v>384</v>
      </c>
      <c r="B50" t="s">
        <v>5</v>
      </c>
      <c r="F50" t="s">
        <v>666</v>
      </c>
      <c r="G50" t="s">
        <v>602</v>
      </c>
      <c r="H50" t="s">
        <v>603</v>
      </c>
      <c r="I50" t="s">
        <v>465</v>
      </c>
      <c r="J50" t="s">
        <v>667</v>
      </c>
      <c r="K50" t="s">
        <v>1082</v>
      </c>
      <c r="P50">
        <v>31</v>
      </c>
      <c r="R50" t="s">
        <v>398</v>
      </c>
      <c r="S50">
        <v>1</v>
      </c>
      <c r="V50" t="str">
        <f t="shared" si="2"/>
        <v>&amp;ES-6</v>
      </c>
      <c r="W50" t="str">
        <f t="shared" si="3"/>
        <v>AVWM_OMF04_AVWM_Room_ES_6</v>
      </c>
      <c r="AA50" t="s">
        <v>4</v>
      </c>
    </row>
    <row r="51" spans="1:27" x14ac:dyDescent="0.2">
      <c r="A51" t="s">
        <v>384</v>
      </c>
      <c r="B51" t="s">
        <v>5</v>
      </c>
      <c r="F51" t="s">
        <v>668</v>
      </c>
      <c r="G51" t="s">
        <v>602</v>
      </c>
      <c r="H51" t="s">
        <v>603</v>
      </c>
      <c r="I51" t="s">
        <v>465</v>
      </c>
      <c r="J51" t="s">
        <v>669</v>
      </c>
      <c r="K51" t="s">
        <v>1082</v>
      </c>
      <c r="P51">
        <v>32</v>
      </c>
      <c r="R51" t="s">
        <v>398</v>
      </c>
      <c r="S51">
        <v>1</v>
      </c>
      <c r="V51" t="str">
        <f t="shared" si="2"/>
        <v>&amp;ES-7</v>
      </c>
      <c r="W51" t="str">
        <f t="shared" si="3"/>
        <v>AVWM_OMF04_AVWM_Room_ES_7</v>
      </c>
      <c r="AA51" t="s">
        <v>4</v>
      </c>
    </row>
    <row r="52" spans="1:27" x14ac:dyDescent="0.2">
      <c r="A52" t="s">
        <v>384</v>
      </c>
      <c r="B52" t="s">
        <v>5</v>
      </c>
      <c r="F52" t="s">
        <v>670</v>
      </c>
      <c r="G52" t="s">
        <v>602</v>
      </c>
      <c r="H52" t="s">
        <v>603</v>
      </c>
      <c r="I52" t="s">
        <v>465</v>
      </c>
      <c r="J52" t="s">
        <v>671</v>
      </c>
      <c r="K52" t="s">
        <v>1082</v>
      </c>
      <c r="P52">
        <v>33</v>
      </c>
      <c r="R52" t="s">
        <v>398</v>
      </c>
      <c r="S52">
        <v>1</v>
      </c>
      <c r="V52" t="str">
        <f t="shared" si="2"/>
        <v>&amp;ES-8</v>
      </c>
      <c r="W52" t="str">
        <f t="shared" si="3"/>
        <v>AVWM_OMF04_AVWM_Room_ES_8</v>
      </c>
      <c r="AA52" t="s">
        <v>4</v>
      </c>
    </row>
    <row r="53" spans="1:27" x14ac:dyDescent="0.2">
      <c r="A53" t="s">
        <v>384</v>
      </c>
      <c r="B53" t="s">
        <v>5</v>
      </c>
      <c r="F53" t="s">
        <v>672</v>
      </c>
      <c r="G53" t="s">
        <v>602</v>
      </c>
      <c r="H53" t="s">
        <v>603</v>
      </c>
      <c r="I53" t="s">
        <v>465</v>
      </c>
      <c r="J53" t="s">
        <v>673</v>
      </c>
      <c r="K53" t="s">
        <v>1082</v>
      </c>
      <c r="P53">
        <v>34</v>
      </c>
      <c r="R53" t="s">
        <v>398</v>
      </c>
      <c r="S53">
        <v>1</v>
      </c>
      <c r="V53" t="str">
        <f t="shared" si="2"/>
        <v>&amp;ES-9</v>
      </c>
      <c r="W53" t="str">
        <f t="shared" si="3"/>
        <v>AVWM_OMF04_AVWM_Room_ES_9</v>
      </c>
      <c r="AA53" t="s">
        <v>4</v>
      </c>
    </row>
    <row r="54" spans="1:27" x14ac:dyDescent="0.2">
      <c r="A54" t="s">
        <v>384</v>
      </c>
      <c r="B54" t="s">
        <v>5</v>
      </c>
      <c r="F54" t="s">
        <v>674</v>
      </c>
      <c r="G54" t="s">
        <v>602</v>
      </c>
      <c r="H54" t="s">
        <v>603</v>
      </c>
      <c r="I54" t="s">
        <v>465</v>
      </c>
      <c r="J54" t="s">
        <v>675</v>
      </c>
      <c r="K54" t="s">
        <v>1082</v>
      </c>
      <c r="P54">
        <v>35</v>
      </c>
      <c r="R54" t="s">
        <v>398</v>
      </c>
      <c r="S54">
        <v>1</v>
      </c>
      <c r="V54" t="str">
        <f t="shared" si="2"/>
        <v>&amp;ES-10</v>
      </c>
      <c r="W54" t="str">
        <f t="shared" si="3"/>
        <v>AVWM_OMF04_AVWM_Room_ES_10</v>
      </c>
      <c r="AA54" t="s">
        <v>4</v>
      </c>
    </row>
    <row r="55" spans="1:27" x14ac:dyDescent="0.2">
      <c r="A55" t="s">
        <v>384</v>
      </c>
      <c r="B55" t="s">
        <v>4</v>
      </c>
      <c r="G55" t="s">
        <v>1258</v>
      </c>
      <c r="AA55" t="s">
        <v>5</v>
      </c>
    </row>
    <row r="56" spans="1:27" x14ac:dyDescent="0.2">
      <c r="A56" t="s">
        <v>384</v>
      </c>
      <c r="B56" t="s">
        <v>4</v>
      </c>
      <c r="G56" t="s">
        <v>593</v>
      </c>
      <c r="AA56" t="s">
        <v>5</v>
      </c>
    </row>
    <row r="57" spans="1:27" x14ac:dyDescent="0.2">
      <c r="A57" t="s">
        <v>384</v>
      </c>
      <c r="B57" t="s">
        <v>5</v>
      </c>
      <c r="F57" t="s">
        <v>1214</v>
      </c>
      <c r="G57" t="s">
        <v>1215</v>
      </c>
      <c r="H57" t="s">
        <v>1216</v>
      </c>
      <c r="I57" t="s">
        <v>1259</v>
      </c>
      <c r="J57" t="s">
        <v>1217</v>
      </c>
      <c r="K57" t="s">
        <v>1082</v>
      </c>
      <c r="P57">
        <v>36</v>
      </c>
      <c r="R57" t="s">
        <v>398</v>
      </c>
      <c r="S57">
        <v>1</v>
      </c>
      <c r="V57" t="str">
        <f>CONCATENATE("&amp;",SUBSTITUTE(J57,"_","-"))</f>
        <v>&amp;WRS-1</v>
      </c>
      <c r="W57" t="str">
        <f>SUBSTITUTE(G57&amp;"_"&amp;H57&amp;"_"&amp;J57,":","_")</f>
        <v>AWRS_OMF04_AWRS_Room_WRS_1</v>
      </c>
      <c r="AA57" t="s">
        <v>4</v>
      </c>
    </row>
    <row r="58" spans="1:27" x14ac:dyDescent="0.2">
      <c r="A58" t="s">
        <v>384</v>
      </c>
      <c r="B58" t="s">
        <v>4</v>
      </c>
      <c r="G58" t="s">
        <v>623</v>
      </c>
      <c r="AA58" t="s">
        <v>5</v>
      </c>
    </row>
    <row r="59" spans="1:27" x14ac:dyDescent="0.2">
      <c r="A59" t="s">
        <v>384</v>
      </c>
      <c r="B59" t="s">
        <v>5</v>
      </c>
      <c r="F59" t="s">
        <v>1218</v>
      </c>
      <c r="G59" t="s">
        <v>1215</v>
      </c>
      <c r="H59" t="s">
        <v>1216</v>
      </c>
      <c r="I59" t="s">
        <v>1211</v>
      </c>
      <c r="J59" t="s">
        <v>1219</v>
      </c>
      <c r="K59" t="s">
        <v>1082</v>
      </c>
      <c r="P59">
        <v>37</v>
      </c>
      <c r="R59" t="s">
        <v>398</v>
      </c>
      <c r="S59">
        <v>1</v>
      </c>
      <c r="V59" t="str">
        <f>CONCATENATE("&amp;",SUBSTITUTE(J59,"_","-"))</f>
        <v>&amp;PUMP-P101-01</v>
      </c>
      <c r="W59" t="str">
        <f>SUBSTITUTE(G59&amp;"_"&amp;H59&amp;"_"&amp;J59,":","_")</f>
        <v>AWRS_OMF04_AWRS_Room_PUMP_P101_01</v>
      </c>
      <c r="AA59" t="s">
        <v>4</v>
      </c>
    </row>
    <row r="60" spans="1:27" x14ac:dyDescent="0.2">
      <c r="A60" t="s">
        <v>384</v>
      </c>
      <c r="B60" t="s">
        <v>5</v>
      </c>
      <c r="F60" t="s">
        <v>1220</v>
      </c>
      <c r="G60" t="s">
        <v>1215</v>
      </c>
      <c r="H60" t="s">
        <v>1216</v>
      </c>
      <c r="I60" t="s">
        <v>1211</v>
      </c>
      <c r="J60" t="s">
        <v>1221</v>
      </c>
      <c r="K60" t="s">
        <v>1082</v>
      </c>
      <c r="P60">
        <v>38</v>
      </c>
      <c r="R60" t="s">
        <v>398</v>
      </c>
      <c r="S60">
        <v>1</v>
      </c>
      <c r="V60" t="str">
        <f>CONCATENATE("&amp;",SUBSTITUTE(J60,"_","-"))</f>
        <v>&amp;PUMP-P101-02</v>
      </c>
      <c r="W60" t="str">
        <f>SUBSTITUTE(G60&amp;"_"&amp;H60&amp;"_"&amp;J60,":","_")</f>
        <v>AWRS_OMF04_AWRS_Room_PUMP_P101_02</v>
      </c>
      <c r="AA60" t="s">
        <v>4</v>
      </c>
    </row>
    <row r="61" spans="1:27" x14ac:dyDescent="0.2">
      <c r="A61" t="s">
        <v>384</v>
      </c>
      <c r="B61" t="s">
        <v>5</v>
      </c>
      <c r="F61" t="s">
        <v>1222</v>
      </c>
      <c r="G61" t="s">
        <v>1215</v>
      </c>
      <c r="H61" t="s">
        <v>1216</v>
      </c>
      <c r="I61" t="s">
        <v>1211</v>
      </c>
      <c r="J61" t="s">
        <v>1223</v>
      </c>
      <c r="K61" t="s">
        <v>1082</v>
      </c>
      <c r="P61">
        <v>39</v>
      </c>
      <c r="R61" t="s">
        <v>398</v>
      </c>
      <c r="S61">
        <v>1</v>
      </c>
      <c r="V61" t="str">
        <f>CONCATENATE("&amp;",SUBSTITUTE(J61,"_","-"))</f>
        <v>&amp;PUMP-P301-01</v>
      </c>
      <c r="W61" t="str">
        <f>SUBSTITUTE(G61&amp;"_"&amp;H61&amp;"_"&amp;J61,":","_")</f>
        <v>AWRS_OMF04_AWRS_Room_PUMP_P301_01</v>
      </c>
      <c r="AA61" t="s">
        <v>4</v>
      </c>
    </row>
    <row r="62" spans="1:27" x14ac:dyDescent="0.2">
      <c r="A62" t="s">
        <v>384</v>
      </c>
      <c r="B62" t="s">
        <v>5</v>
      </c>
      <c r="F62" t="s">
        <v>1224</v>
      </c>
      <c r="G62" t="s">
        <v>1215</v>
      </c>
      <c r="H62" t="s">
        <v>1216</v>
      </c>
      <c r="I62" t="s">
        <v>1211</v>
      </c>
      <c r="J62" t="s">
        <v>1225</v>
      </c>
      <c r="K62" t="s">
        <v>1082</v>
      </c>
      <c r="P62">
        <v>40</v>
      </c>
      <c r="R62" t="s">
        <v>398</v>
      </c>
      <c r="S62">
        <v>1</v>
      </c>
      <c r="V62" t="str">
        <f>CONCATENATE("&amp;",SUBSTITUTE(J62,"_","-"))</f>
        <v>&amp;PUMP-P301-02</v>
      </c>
      <c r="W62" t="str">
        <f>SUBSTITUTE(G62&amp;"_"&amp;H62&amp;"_"&amp;J62,":","_")</f>
        <v>AWRS_OMF04_AWRS_Room_PUMP_P301_02</v>
      </c>
      <c r="AA62" t="s">
        <v>4</v>
      </c>
    </row>
    <row r="63" spans="1:27" x14ac:dyDescent="0.2">
      <c r="A63" t="s">
        <v>384</v>
      </c>
      <c r="B63" t="s">
        <v>5</v>
      </c>
      <c r="F63" t="s">
        <v>1226</v>
      </c>
      <c r="G63" t="s">
        <v>1215</v>
      </c>
      <c r="H63" t="s">
        <v>1216</v>
      </c>
      <c r="I63" t="s">
        <v>1211</v>
      </c>
      <c r="J63" t="s">
        <v>1227</v>
      </c>
      <c r="K63" t="s">
        <v>1082</v>
      </c>
      <c r="P63">
        <v>41</v>
      </c>
      <c r="R63" t="s">
        <v>398</v>
      </c>
      <c r="S63">
        <v>1</v>
      </c>
      <c r="V63" t="str">
        <f>CONCATENATE("&amp;",SUBSTITUTE(J63,"_","-"))</f>
        <v>&amp;PUMP-P206-01</v>
      </c>
      <c r="W63" t="str">
        <f>SUBSTITUTE(G63&amp;"_"&amp;H63&amp;"_"&amp;J63,":","_")</f>
        <v>AWRS_OMF04_AWRS_Room_PUMP_P206_01</v>
      </c>
      <c r="AA63" t="s">
        <v>4</v>
      </c>
    </row>
    <row r="64" spans="1:27" x14ac:dyDescent="0.2">
      <c r="A64" t="s">
        <v>384</v>
      </c>
      <c r="B64" t="s">
        <v>4</v>
      </c>
      <c r="G64" t="s">
        <v>651</v>
      </c>
      <c r="AA64" t="s">
        <v>5</v>
      </c>
    </row>
    <row r="65" spans="1:27" x14ac:dyDescent="0.2">
      <c r="A65" t="s">
        <v>384</v>
      </c>
      <c r="B65" t="s">
        <v>5</v>
      </c>
      <c r="F65" t="s">
        <v>1228</v>
      </c>
      <c r="G65" t="s">
        <v>1215</v>
      </c>
      <c r="H65" t="s">
        <v>1216</v>
      </c>
      <c r="I65" t="s">
        <v>1212</v>
      </c>
      <c r="J65" t="s">
        <v>1229</v>
      </c>
      <c r="K65" t="s">
        <v>1082</v>
      </c>
      <c r="P65">
        <v>42</v>
      </c>
      <c r="R65" t="s">
        <v>398</v>
      </c>
      <c r="S65">
        <v>1</v>
      </c>
      <c r="V65" t="str">
        <f>CONCATENATE("&amp;",SUBSTITUTE(J65,"_","-"))</f>
        <v>&amp;D-PUMP-P106-01</v>
      </c>
      <c r="W65" t="str">
        <f>SUBSTITUTE(G65&amp;"_"&amp;H65&amp;"_"&amp;J65,":","_")</f>
        <v>AWRS_OMF04_AWRS_Room_D_PUMP_P106_01</v>
      </c>
      <c r="AA65" t="s">
        <v>4</v>
      </c>
    </row>
    <row r="66" spans="1:27" x14ac:dyDescent="0.2">
      <c r="A66" t="s">
        <v>384</v>
      </c>
      <c r="B66" t="s">
        <v>5</v>
      </c>
      <c r="F66" t="s">
        <v>1230</v>
      </c>
      <c r="G66" t="s">
        <v>1215</v>
      </c>
      <c r="H66" t="s">
        <v>1216</v>
      </c>
      <c r="I66" t="s">
        <v>1212</v>
      </c>
      <c r="J66" t="s">
        <v>1231</v>
      </c>
      <c r="K66" t="s">
        <v>1082</v>
      </c>
      <c r="P66">
        <v>43</v>
      </c>
      <c r="R66" t="s">
        <v>398</v>
      </c>
      <c r="S66">
        <v>1</v>
      </c>
      <c r="V66" t="str">
        <f>CONCATENATE("&amp;",SUBSTITUTE(J66,"_","-"))</f>
        <v>&amp;D-PUMP-P105-01</v>
      </c>
      <c r="W66" t="str">
        <f>SUBSTITUTE(G66&amp;"_"&amp;H66&amp;"_"&amp;J66,":","_")</f>
        <v>AWRS_OMF04_AWRS_Room_D_PUMP_P105_01</v>
      </c>
      <c r="AA66" t="s">
        <v>4</v>
      </c>
    </row>
    <row r="67" spans="1:27" x14ac:dyDescent="0.2">
      <c r="A67" t="s">
        <v>384</v>
      </c>
      <c r="B67" t="s">
        <v>5</v>
      </c>
      <c r="F67" t="s">
        <v>1232</v>
      </c>
      <c r="G67" t="s">
        <v>1215</v>
      </c>
      <c r="H67" t="s">
        <v>1216</v>
      </c>
      <c r="I67" t="s">
        <v>1212</v>
      </c>
      <c r="J67" t="s">
        <v>1233</v>
      </c>
      <c r="K67" t="s">
        <v>1082</v>
      </c>
      <c r="P67">
        <v>44</v>
      </c>
      <c r="R67" t="s">
        <v>398</v>
      </c>
      <c r="S67">
        <v>1</v>
      </c>
      <c r="V67" t="str">
        <f>CONCATENATE("&amp;",SUBSTITUTE(J67,"_","-"))</f>
        <v>&amp;D-PUMP-P107-01</v>
      </c>
      <c r="W67" t="str">
        <f>SUBSTITUTE(G67&amp;"_"&amp;H67&amp;"_"&amp;J67,":","_")</f>
        <v>AWRS_OMF04_AWRS_Room_D_PUMP_P107_01</v>
      </c>
      <c r="AA67" t="s">
        <v>4</v>
      </c>
    </row>
    <row r="68" spans="1:27" x14ac:dyDescent="0.2">
      <c r="A68" t="s">
        <v>384</v>
      </c>
      <c r="B68" t="s">
        <v>4</v>
      </c>
      <c r="G68" t="s">
        <v>1234</v>
      </c>
      <c r="AA68" t="s">
        <v>5</v>
      </c>
    </row>
    <row r="69" spans="1:27" x14ac:dyDescent="0.2">
      <c r="A69" t="s">
        <v>384</v>
      </c>
      <c r="B69" t="s">
        <v>5</v>
      </c>
      <c r="F69" t="s">
        <v>1235</v>
      </c>
      <c r="G69" t="s">
        <v>1215</v>
      </c>
      <c r="H69" t="s">
        <v>1216</v>
      </c>
      <c r="I69" t="s">
        <v>1213</v>
      </c>
      <c r="J69" t="s">
        <v>1236</v>
      </c>
      <c r="K69" t="s">
        <v>1082</v>
      </c>
      <c r="P69">
        <v>45</v>
      </c>
      <c r="R69" t="s">
        <v>398</v>
      </c>
      <c r="S69">
        <v>1</v>
      </c>
      <c r="V69" t="str">
        <f t="shared" ref="V69:V77" si="4">CONCATENATE("&amp;",SUBSTITUTE(J69,"_","-"))</f>
        <v>&amp;VALVE-PI206-01</v>
      </c>
      <c r="W69" t="str">
        <f t="shared" ref="W69:W77" si="5">SUBSTITUTE(G69&amp;"_"&amp;H69&amp;"_"&amp;J69,":","_")</f>
        <v>AWRS_OMF04_AWRS_Room_VALVE_PI206_01</v>
      </c>
      <c r="AA69" t="s">
        <v>4</v>
      </c>
    </row>
    <row r="70" spans="1:27" x14ac:dyDescent="0.2">
      <c r="A70" t="s">
        <v>384</v>
      </c>
      <c r="B70" t="s">
        <v>5</v>
      </c>
      <c r="F70" t="s">
        <v>1237</v>
      </c>
      <c r="G70" t="s">
        <v>1215</v>
      </c>
      <c r="H70" t="s">
        <v>1216</v>
      </c>
      <c r="I70" t="s">
        <v>1213</v>
      </c>
      <c r="J70" t="s">
        <v>1238</v>
      </c>
      <c r="K70" t="s">
        <v>1082</v>
      </c>
      <c r="P70">
        <v>46</v>
      </c>
      <c r="R70" t="s">
        <v>398</v>
      </c>
      <c r="S70">
        <v>1</v>
      </c>
      <c r="V70" t="str">
        <f t="shared" si="4"/>
        <v>&amp;VALVE-PI206-02</v>
      </c>
      <c r="W70" t="str">
        <f t="shared" si="5"/>
        <v>AWRS_OMF04_AWRS_Room_VALVE_PI206_02</v>
      </c>
      <c r="AA70" t="s">
        <v>4</v>
      </c>
    </row>
    <row r="71" spans="1:27" x14ac:dyDescent="0.2">
      <c r="A71" t="s">
        <v>384</v>
      </c>
      <c r="B71" t="s">
        <v>5</v>
      </c>
      <c r="F71" t="s">
        <v>1239</v>
      </c>
      <c r="G71" t="s">
        <v>1215</v>
      </c>
      <c r="H71" t="s">
        <v>1216</v>
      </c>
      <c r="I71" t="s">
        <v>1213</v>
      </c>
      <c r="J71" t="s">
        <v>1240</v>
      </c>
      <c r="K71" t="s">
        <v>1082</v>
      </c>
      <c r="P71">
        <v>47</v>
      </c>
      <c r="R71" t="s">
        <v>398</v>
      </c>
      <c r="S71">
        <v>1</v>
      </c>
      <c r="V71" t="str">
        <f t="shared" si="4"/>
        <v>&amp;VALVE-PI206-03</v>
      </c>
      <c r="W71" t="str">
        <f t="shared" si="5"/>
        <v>AWRS_OMF04_AWRS_Room_VALVE_PI206_03</v>
      </c>
      <c r="AA71" t="s">
        <v>4</v>
      </c>
    </row>
    <row r="72" spans="1:27" x14ac:dyDescent="0.2">
      <c r="A72" t="s">
        <v>384</v>
      </c>
      <c r="B72" t="s">
        <v>5</v>
      </c>
      <c r="F72" t="s">
        <v>1241</v>
      </c>
      <c r="G72" t="s">
        <v>1215</v>
      </c>
      <c r="H72" t="s">
        <v>1216</v>
      </c>
      <c r="I72" t="s">
        <v>1213</v>
      </c>
      <c r="J72" t="s">
        <v>1242</v>
      </c>
      <c r="K72" t="s">
        <v>1082</v>
      </c>
      <c r="P72">
        <v>48</v>
      </c>
      <c r="R72" t="s">
        <v>398</v>
      </c>
      <c r="S72">
        <v>1</v>
      </c>
      <c r="V72" t="str">
        <f t="shared" si="4"/>
        <v>&amp;VALVE-PI206-04</v>
      </c>
      <c r="W72" t="str">
        <f t="shared" si="5"/>
        <v>AWRS_OMF04_AWRS_Room_VALVE_PI206_04</v>
      </c>
      <c r="AA72" t="s">
        <v>4</v>
      </c>
    </row>
    <row r="73" spans="1:27" x14ac:dyDescent="0.2">
      <c r="A73" t="s">
        <v>384</v>
      </c>
      <c r="B73" t="s">
        <v>5</v>
      </c>
      <c r="F73" t="s">
        <v>1243</v>
      </c>
      <c r="G73" t="s">
        <v>1215</v>
      </c>
      <c r="H73" t="s">
        <v>1216</v>
      </c>
      <c r="I73" t="s">
        <v>1213</v>
      </c>
      <c r="J73" t="s">
        <v>1244</v>
      </c>
      <c r="K73" t="s">
        <v>1082</v>
      </c>
      <c r="P73">
        <v>49</v>
      </c>
      <c r="R73" t="s">
        <v>398</v>
      </c>
      <c r="S73">
        <v>1</v>
      </c>
      <c r="V73" t="str">
        <f t="shared" si="4"/>
        <v>&amp;VALVE-PI206-05</v>
      </c>
      <c r="W73" t="str">
        <f t="shared" si="5"/>
        <v>AWRS_OMF04_AWRS_Room_VALVE_PI206_05</v>
      </c>
      <c r="AA73" t="s">
        <v>4</v>
      </c>
    </row>
    <row r="74" spans="1:27" x14ac:dyDescent="0.2">
      <c r="A74" t="s">
        <v>384</v>
      </c>
      <c r="B74" t="s">
        <v>5</v>
      </c>
      <c r="F74" t="s">
        <v>1245</v>
      </c>
      <c r="G74" t="s">
        <v>1215</v>
      </c>
      <c r="H74" t="s">
        <v>1216</v>
      </c>
      <c r="I74" t="s">
        <v>1213</v>
      </c>
      <c r="J74" t="s">
        <v>1246</v>
      </c>
      <c r="K74" t="s">
        <v>1082</v>
      </c>
      <c r="P74">
        <v>50</v>
      </c>
      <c r="R74" t="s">
        <v>398</v>
      </c>
      <c r="S74">
        <v>1</v>
      </c>
      <c r="V74" t="str">
        <f t="shared" si="4"/>
        <v>&amp;VALVE-PI206-06</v>
      </c>
      <c r="W74" t="str">
        <f t="shared" si="5"/>
        <v>AWRS_OMF04_AWRS_Room_VALVE_PI206_06</v>
      </c>
      <c r="AA74" t="s">
        <v>4</v>
      </c>
    </row>
    <row r="75" spans="1:27" x14ac:dyDescent="0.2">
      <c r="A75" t="s">
        <v>384</v>
      </c>
      <c r="B75" t="s">
        <v>5</v>
      </c>
      <c r="F75" t="s">
        <v>1247</v>
      </c>
      <c r="G75" t="s">
        <v>1215</v>
      </c>
      <c r="H75" t="s">
        <v>1216</v>
      </c>
      <c r="I75" t="s">
        <v>1213</v>
      </c>
      <c r="J75" t="s">
        <v>1248</v>
      </c>
      <c r="K75" t="s">
        <v>1082</v>
      </c>
      <c r="P75">
        <v>51</v>
      </c>
      <c r="R75" t="s">
        <v>398</v>
      </c>
      <c r="S75">
        <v>1</v>
      </c>
      <c r="V75" t="str">
        <f t="shared" si="4"/>
        <v>&amp;VALVE-EV302-01</v>
      </c>
      <c r="W75" t="str">
        <f t="shared" si="5"/>
        <v>AWRS_OMF04_AWRS_Room_VALVE_EV302_01</v>
      </c>
      <c r="AA75" t="s">
        <v>4</v>
      </c>
    </row>
    <row r="76" spans="1:27" x14ac:dyDescent="0.2">
      <c r="A76" t="s">
        <v>384</v>
      </c>
      <c r="B76" t="s">
        <v>5</v>
      </c>
      <c r="F76" t="s">
        <v>1249</v>
      </c>
      <c r="G76" t="s">
        <v>1215</v>
      </c>
      <c r="H76" t="s">
        <v>1216</v>
      </c>
      <c r="I76" t="s">
        <v>1213</v>
      </c>
      <c r="J76" t="s">
        <v>1250</v>
      </c>
      <c r="K76" t="s">
        <v>1082</v>
      </c>
      <c r="P76">
        <v>52</v>
      </c>
      <c r="R76" t="s">
        <v>398</v>
      </c>
      <c r="S76">
        <v>1</v>
      </c>
      <c r="V76" t="str">
        <f t="shared" si="4"/>
        <v>&amp;VALVE-EV303-01</v>
      </c>
      <c r="W76" t="str">
        <f t="shared" si="5"/>
        <v>AWRS_OMF04_AWRS_Room_VALVE_EV303_01</v>
      </c>
      <c r="AA76" t="s">
        <v>4</v>
      </c>
    </row>
    <row r="77" spans="1:27" x14ac:dyDescent="0.2">
      <c r="A77" t="s">
        <v>384</v>
      </c>
      <c r="B77" t="s">
        <v>5</v>
      </c>
      <c r="F77" t="s">
        <v>1251</v>
      </c>
      <c r="G77" t="s">
        <v>1215</v>
      </c>
      <c r="H77" t="s">
        <v>1216</v>
      </c>
      <c r="I77" t="s">
        <v>1213</v>
      </c>
      <c r="J77" t="s">
        <v>1252</v>
      </c>
      <c r="K77" t="s">
        <v>1082</v>
      </c>
      <c r="P77">
        <v>53</v>
      </c>
      <c r="R77" t="s">
        <v>398</v>
      </c>
      <c r="S77">
        <v>1</v>
      </c>
      <c r="V77" t="str">
        <f t="shared" si="4"/>
        <v>&amp;VALVE-EV304-01</v>
      </c>
      <c r="W77" t="str">
        <f t="shared" si="5"/>
        <v>AWRS_OMF04_AWRS_Room_VALVE_EV304_01</v>
      </c>
      <c r="AA77" t="s">
        <v>4</v>
      </c>
    </row>
    <row r="78" spans="1:27" x14ac:dyDescent="0.2">
      <c r="A78" t="s">
        <v>384</v>
      </c>
      <c r="B78" t="s">
        <v>4</v>
      </c>
      <c r="G78" t="s">
        <v>1253</v>
      </c>
      <c r="AA78" t="s">
        <v>5</v>
      </c>
    </row>
    <row r="79" spans="1:27" x14ac:dyDescent="0.2">
      <c r="A79" t="s">
        <v>384</v>
      </c>
      <c r="B79" t="s">
        <v>5</v>
      </c>
      <c r="F79" t="s">
        <v>1254</v>
      </c>
      <c r="G79" t="s">
        <v>1215</v>
      </c>
      <c r="H79" t="s">
        <v>1216</v>
      </c>
      <c r="I79" t="s">
        <v>1201</v>
      </c>
      <c r="J79" t="s">
        <v>1255</v>
      </c>
      <c r="K79" t="s">
        <v>1082</v>
      </c>
      <c r="P79">
        <v>54</v>
      </c>
      <c r="R79" t="s">
        <v>398</v>
      </c>
      <c r="S79">
        <v>1</v>
      </c>
      <c r="V79" t="str">
        <f>CONCATENATE("&amp;",SUBSTITUTE(J79,"_","-"))</f>
        <v>&amp;BAS-S206-01</v>
      </c>
      <c r="W79" t="str">
        <f>SUBSTITUTE(G79&amp;"_"&amp;H79&amp;"_"&amp;J79,":","_")</f>
        <v>AWRS_OMF04_AWRS_Room_BAS_S206_01</v>
      </c>
      <c r="AA79" t="s">
        <v>4</v>
      </c>
    </row>
    <row r="80" spans="1:27" x14ac:dyDescent="0.2">
      <c r="A80" t="s">
        <v>384</v>
      </c>
      <c r="B80" t="s">
        <v>5</v>
      </c>
      <c r="F80" t="s">
        <v>1256</v>
      </c>
      <c r="G80" t="s">
        <v>1215</v>
      </c>
      <c r="H80" t="s">
        <v>1216</v>
      </c>
      <c r="I80" t="s">
        <v>1201</v>
      </c>
      <c r="J80" t="s">
        <v>1257</v>
      </c>
      <c r="K80" t="s">
        <v>1082</v>
      </c>
      <c r="P80">
        <v>55</v>
      </c>
      <c r="R80" t="s">
        <v>398</v>
      </c>
      <c r="S80">
        <v>1</v>
      </c>
      <c r="V80" t="str">
        <f>CONCATENATE("&amp;",SUBSTITUTE(J80,"_","-"))</f>
        <v>&amp;BAS-S206-02</v>
      </c>
      <c r="W80" t="str">
        <f>SUBSTITUTE(G80&amp;"_"&amp;H80&amp;"_"&amp;J80,":","_")</f>
        <v>AWRS_OMF04_AWRS_Room_BAS_S206_02</v>
      </c>
      <c r="AA80" t="s">
        <v>4</v>
      </c>
    </row>
  </sheetData>
  <dataConsolidate/>
  <customSheetViews>
    <customSheetView guid="{20A2D112-3F48-4F6E-8776-F6052073D692}" fitToPage="1" filter="1" showAutoFilter="1" topLeftCell="I1">
      <pane ySplit="1" topLeftCell="A860" activePane="bottomLeft" state="frozen"/>
      <selection pane="bottomLeft" activeCell="X636" sqref="X636:X917"/>
      <pageMargins left="0.25972222222222224" right="0.20972222222222223" top="0.77013888888888893" bottom="0.33055555555555555" header="0.51180555555555551" footer="0.19027777777777777"/>
      <printOptions gridLines="1"/>
      <pageSetup paperSize="8" firstPageNumber="0" fitToHeight="0" orientation="landscape" horizontalDpi="300" verticalDpi="300" r:id="rId1"/>
      <headerFooter alignWithMargins="0">
        <oddFooter>&amp;L&amp;F  &amp;A &amp;C&amp;D&amp;R&amp;P/&amp;N</oddFooter>
      </headerFooter>
      <autoFilter ref="B1:X1">
        <filterColumn colId="0">
          <filters>
            <filter val="ENR:M004070:SPS-A"/>
            <filter val="ENR:M004070:SPS-B"/>
            <filter val="ENR:M004070:TPS"/>
          </filters>
        </filterColumn>
        <filterColumn colId="15">
          <filters>
            <filter val="N"/>
          </filters>
        </filterColumn>
      </autoFilter>
    </customSheetView>
  </customSheetViews>
  <phoneticPr fontId="3" type="noConversion"/>
  <printOptions gridLines="1"/>
  <pageMargins left="0.25972222222222224" right="0.20972222222222223" top="0.77013888888888893" bottom="0.33055555555555555" header="0.51180555555555551" footer="0.19027777777777777"/>
  <pageSetup paperSize="8" scale="55" firstPageNumber="0" fitToHeight="0" orientation="landscape" horizontalDpi="300" verticalDpi="300" r:id="rId2"/>
  <headerFooter alignWithMargins="0">
    <oddFooter>&amp;L&amp;F  &amp;A &amp;C&amp;D&amp;R&amp;P/&amp;N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G14"/>
  <sheetViews>
    <sheetView workbookViewId="0">
      <selection activeCell="F2" sqref="F2"/>
    </sheetView>
  </sheetViews>
  <sheetFormatPr defaultColWidth="11.42578125" defaultRowHeight="12.75" x14ac:dyDescent="0.2"/>
  <cols>
    <col min="1" max="1" width="12" bestFit="1" customWidth="1"/>
    <col min="2" max="2" width="27.42578125" bestFit="1" customWidth="1"/>
    <col min="3" max="3" width="14.140625" bestFit="1" customWidth="1"/>
    <col min="4" max="4" width="10.42578125" bestFit="1" customWidth="1"/>
    <col min="5" max="5" width="11.42578125" bestFit="1" customWidth="1"/>
    <col min="6" max="6" width="30.140625" customWidth="1"/>
    <col min="7" max="7" width="32" customWidth="1"/>
    <col min="8" max="8" width="27.5703125" customWidth="1"/>
  </cols>
  <sheetData>
    <row r="1" spans="1:7" x14ac:dyDescent="0.2">
      <c r="A1" t="s">
        <v>32</v>
      </c>
      <c r="B1" t="s">
        <v>299</v>
      </c>
      <c r="C1" t="s">
        <v>300</v>
      </c>
      <c r="D1" t="s">
        <v>301</v>
      </c>
      <c r="E1" t="s">
        <v>28</v>
      </c>
      <c r="F1" t="s">
        <v>1353</v>
      </c>
      <c r="G1" t="s">
        <v>1352</v>
      </c>
    </row>
    <row r="2" spans="1:7" x14ac:dyDescent="0.2">
      <c r="A2" t="s">
        <v>1209</v>
      </c>
      <c r="B2" t="s">
        <v>1355</v>
      </c>
      <c r="E2" t="s">
        <v>5</v>
      </c>
      <c r="F2" t="str">
        <f>CONCATENATE(SUBSTITUTE(B2,"LusailHK:",""),"Type")</f>
        <v>LusAvwmGenAvwmType</v>
      </c>
      <c r="G2" t="s">
        <v>398</v>
      </c>
    </row>
    <row r="3" spans="1:7" x14ac:dyDescent="0.2">
      <c r="A3" t="s">
        <v>465</v>
      </c>
      <c r="B3" t="s">
        <v>1356</v>
      </c>
      <c r="E3" t="s">
        <v>5</v>
      </c>
      <c r="F3" t="str">
        <f t="shared" ref="F3:F14" si="0">CONCATENATE(SUBSTITUTE(B3,"LusailHK:",""),"Type")</f>
        <v>LusAvwmEsType</v>
      </c>
      <c r="G3" t="s">
        <v>465</v>
      </c>
    </row>
    <row r="4" spans="1:7" x14ac:dyDescent="0.2">
      <c r="A4" t="s">
        <v>469</v>
      </c>
      <c r="B4" t="s">
        <v>1361</v>
      </c>
      <c r="E4" t="s">
        <v>5</v>
      </c>
      <c r="F4" t="str">
        <f t="shared" si="0"/>
        <v>LusAvwmVBrshType</v>
      </c>
      <c r="G4" t="s">
        <v>1374</v>
      </c>
    </row>
    <row r="5" spans="1:7" x14ac:dyDescent="0.2">
      <c r="A5" t="s">
        <v>485</v>
      </c>
      <c r="B5" t="s">
        <v>1362</v>
      </c>
      <c r="E5" t="s">
        <v>5</v>
      </c>
      <c r="F5" t="str">
        <f t="shared" si="0"/>
        <v>LusAvwmFBrshType</v>
      </c>
      <c r="G5" t="s">
        <v>1375</v>
      </c>
    </row>
    <row r="6" spans="1:7" x14ac:dyDescent="0.2">
      <c r="A6" t="s">
        <v>539</v>
      </c>
      <c r="B6" t="s">
        <v>1357</v>
      </c>
      <c r="E6" t="s">
        <v>5</v>
      </c>
      <c r="F6" t="str">
        <f t="shared" si="0"/>
        <v>LusAvwmGntryType</v>
      </c>
      <c r="G6" t="s">
        <v>1376</v>
      </c>
    </row>
    <row r="7" spans="1:7" x14ac:dyDescent="0.2">
      <c r="A7" t="s">
        <v>565</v>
      </c>
      <c r="B7" t="s">
        <v>1358</v>
      </c>
      <c r="E7" t="s">
        <v>5</v>
      </c>
      <c r="F7" t="str">
        <f t="shared" si="0"/>
        <v>LusAvwmPumpType</v>
      </c>
      <c r="G7" t="s">
        <v>565</v>
      </c>
    </row>
    <row r="8" spans="1:7" x14ac:dyDescent="0.2">
      <c r="A8" t="s">
        <v>574</v>
      </c>
      <c r="B8" t="s">
        <v>1359</v>
      </c>
      <c r="E8" t="s">
        <v>5</v>
      </c>
      <c r="F8" t="str">
        <f t="shared" si="0"/>
        <v>LusAvwmValveType</v>
      </c>
      <c r="G8" t="s">
        <v>1377</v>
      </c>
    </row>
    <row r="9" spans="1:7" x14ac:dyDescent="0.2">
      <c r="A9" t="s">
        <v>585</v>
      </c>
      <c r="B9" t="s">
        <v>1360</v>
      </c>
      <c r="E9" t="s">
        <v>5</v>
      </c>
      <c r="F9" t="str">
        <f t="shared" si="0"/>
        <v>LusAvwmDPumpType</v>
      </c>
      <c r="G9" t="s">
        <v>1378</v>
      </c>
    </row>
    <row r="10" spans="1:7" x14ac:dyDescent="0.2">
      <c r="A10" t="s">
        <v>1210</v>
      </c>
      <c r="B10" t="s">
        <v>1363</v>
      </c>
      <c r="E10" t="s">
        <v>5</v>
      </c>
      <c r="F10" t="str">
        <f t="shared" si="0"/>
        <v>LusAvwmGenAwrsType</v>
      </c>
      <c r="G10" t="s">
        <v>1086</v>
      </c>
    </row>
    <row r="11" spans="1:7" x14ac:dyDescent="0.2">
      <c r="A11" t="s">
        <v>1211</v>
      </c>
      <c r="B11" t="s">
        <v>1364</v>
      </c>
      <c r="E11" t="s">
        <v>5</v>
      </c>
      <c r="F11" t="str">
        <f t="shared" si="0"/>
        <v>LusAvwmPumpWrsType</v>
      </c>
      <c r="G11" t="s">
        <v>1379</v>
      </c>
    </row>
    <row r="12" spans="1:7" x14ac:dyDescent="0.2">
      <c r="A12" t="s">
        <v>1212</v>
      </c>
      <c r="B12" t="s">
        <v>1365</v>
      </c>
      <c r="E12" t="s">
        <v>5</v>
      </c>
      <c r="F12" t="str">
        <f t="shared" si="0"/>
        <v>LusAvwmDPumpWrsType</v>
      </c>
      <c r="G12" t="s">
        <v>1381</v>
      </c>
    </row>
    <row r="13" spans="1:7" x14ac:dyDescent="0.2">
      <c r="A13" t="s">
        <v>1213</v>
      </c>
      <c r="B13" t="s">
        <v>1366</v>
      </c>
      <c r="E13" t="s">
        <v>5</v>
      </c>
      <c r="F13" t="str">
        <f t="shared" si="0"/>
        <v>LusAvwmValveWrsType</v>
      </c>
      <c r="G13" t="s">
        <v>1380</v>
      </c>
    </row>
    <row r="14" spans="1:7" x14ac:dyDescent="0.2">
      <c r="A14" t="s">
        <v>1201</v>
      </c>
      <c r="B14" t="s">
        <v>1367</v>
      </c>
      <c r="E14" t="s">
        <v>5</v>
      </c>
      <c r="F14" t="str">
        <f t="shared" si="0"/>
        <v>LusAvwmBasType</v>
      </c>
      <c r="G14" t="s">
        <v>1201</v>
      </c>
    </row>
  </sheetData>
  <phoneticPr fontId="1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7"/>
  <dimension ref="A1:P118"/>
  <sheetViews>
    <sheetView topLeftCell="A75" workbookViewId="0">
      <selection activeCell="K114" sqref="K114"/>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8" width="15" customWidth="1"/>
    <col min="9" max="9" width="13.5703125" customWidth="1"/>
    <col min="10" max="10" width="17.42578125" customWidth="1"/>
    <col min="11" max="11" width="16" customWidth="1"/>
    <col min="12" max="12" width="11.42578125" customWidth="1"/>
    <col min="13" max="13" width="7.85546875" customWidth="1"/>
    <col min="14" max="14" width="17.7109375" customWidth="1"/>
    <col min="15" max="15" width="24.140625" customWidth="1"/>
  </cols>
  <sheetData>
    <row r="1" spans="1:16" x14ac:dyDescent="0.2">
      <c r="A1" t="s">
        <v>32</v>
      </c>
      <c r="B1" t="s">
        <v>302</v>
      </c>
      <c r="C1" t="s">
        <v>303</v>
      </c>
      <c r="D1" t="s">
        <v>304</v>
      </c>
      <c r="E1" t="s">
        <v>305</v>
      </c>
      <c r="F1" t="s">
        <v>306</v>
      </c>
      <c r="G1" t="s">
        <v>307</v>
      </c>
      <c r="H1" t="s">
        <v>1385</v>
      </c>
      <c r="I1" t="s">
        <v>308</v>
      </c>
      <c r="J1" t="s">
        <v>50</v>
      </c>
      <c r="K1" t="s">
        <v>51</v>
      </c>
      <c r="L1" t="s">
        <v>309</v>
      </c>
      <c r="M1" t="s">
        <v>310</v>
      </c>
      <c r="N1" t="s">
        <v>311</v>
      </c>
      <c r="O1" t="s">
        <v>312</v>
      </c>
      <c r="P1" t="s">
        <v>28</v>
      </c>
    </row>
    <row r="2" spans="1:16" x14ac:dyDescent="0.2">
      <c r="A2" t="s">
        <v>1209</v>
      </c>
      <c r="B2" t="s">
        <v>1387</v>
      </c>
      <c r="C2" t="s">
        <v>708</v>
      </c>
      <c r="D2" t="s">
        <v>1368</v>
      </c>
      <c r="E2" t="s">
        <v>400</v>
      </c>
      <c r="F2" t="s">
        <v>1384</v>
      </c>
      <c r="G2" t="str">
        <f>IF(RIGHT(C2,2)="IV","VEE_SCADA1","VES_SCADA_1")</f>
        <v>VEE_SCADA1</v>
      </c>
      <c r="H2" t="s">
        <v>1386</v>
      </c>
      <c r="I2">
        <v>0</v>
      </c>
      <c r="M2">
        <v>4</v>
      </c>
      <c r="P2" t="s">
        <v>5</v>
      </c>
    </row>
    <row r="3" spans="1:16" x14ac:dyDescent="0.2">
      <c r="A3" t="s">
        <v>1209</v>
      </c>
      <c r="B3" t="s">
        <v>1388</v>
      </c>
      <c r="C3" t="s">
        <v>708</v>
      </c>
      <c r="D3" t="s">
        <v>1369</v>
      </c>
      <c r="E3" t="s">
        <v>406</v>
      </c>
      <c r="F3" t="s">
        <v>1384</v>
      </c>
      <c r="G3" t="str">
        <f>IF(RIGHT(C3,2)="IV","VEE_SCADA1","VES_SCADA_1")</f>
        <v>VEE_SCADA1</v>
      </c>
      <c r="H3" t="s">
        <v>1386</v>
      </c>
      <c r="I3">
        <v>0</v>
      </c>
      <c r="M3">
        <v>4</v>
      </c>
      <c r="P3" t="s">
        <v>5</v>
      </c>
    </row>
    <row r="4" spans="1:16" x14ac:dyDescent="0.2">
      <c r="A4" t="s">
        <v>1209</v>
      </c>
      <c r="B4" t="s">
        <v>1389</v>
      </c>
      <c r="C4" t="s">
        <v>708</v>
      </c>
      <c r="D4" t="s">
        <v>803</v>
      </c>
      <c r="E4" t="s">
        <v>411</v>
      </c>
      <c r="F4" t="s">
        <v>1384</v>
      </c>
      <c r="G4" t="str">
        <f t="shared" ref="G4:G66" si="0">IF(RIGHT(C4,2)="IV","VEE_SCADA1","VES_SCADA_1")</f>
        <v>VEE_SCADA1</v>
      </c>
      <c r="H4" t="s">
        <v>1386</v>
      </c>
      <c r="I4">
        <v>0</v>
      </c>
      <c r="M4">
        <v>4</v>
      </c>
      <c r="P4" t="s">
        <v>5</v>
      </c>
    </row>
    <row r="5" spans="1:16" x14ac:dyDescent="0.2">
      <c r="A5" t="s">
        <v>1209</v>
      </c>
      <c r="B5" t="s">
        <v>1390</v>
      </c>
      <c r="C5" t="s">
        <v>708</v>
      </c>
      <c r="D5" t="s">
        <v>804</v>
      </c>
      <c r="E5" t="s">
        <v>416</v>
      </c>
      <c r="F5" t="s">
        <v>1384</v>
      </c>
      <c r="G5" t="str">
        <f t="shared" si="0"/>
        <v>VEE_SCADA1</v>
      </c>
      <c r="H5" t="s">
        <v>1386</v>
      </c>
      <c r="I5">
        <v>0</v>
      </c>
      <c r="M5">
        <v>4</v>
      </c>
      <c r="P5" t="s">
        <v>5</v>
      </c>
    </row>
    <row r="6" spans="1:16" x14ac:dyDescent="0.2">
      <c r="A6" t="s">
        <v>1209</v>
      </c>
      <c r="B6" t="s">
        <v>1391</v>
      </c>
      <c r="C6" t="s">
        <v>708</v>
      </c>
      <c r="D6" t="s">
        <v>805</v>
      </c>
      <c r="E6" t="s">
        <v>419</v>
      </c>
      <c r="F6" t="s">
        <v>1384</v>
      </c>
      <c r="G6" t="str">
        <f t="shared" si="0"/>
        <v>VEE_SCADA1</v>
      </c>
      <c r="H6" t="s">
        <v>1386</v>
      </c>
      <c r="I6">
        <v>0</v>
      </c>
      <c r="M6">
        <v>4</v>
      </c>
      <c r="P6" t="s">
        <v>5</v>
      </c>
    </row>
    <row r="7" spans="1:16" x14ac:dyDescent="0.2">
      <c r="A7" t="s">
        <v>1209</v>
      </c>
      <c r="B7" t="s">
        <v>1392</v>
      </c>
      <c r="C7" t="s">
        <v>708</v>
      </c>
      <c r="D7" t="s">
        <v>806</v>
      </c>
      <c r="E7" t="s">
        <v>423</v>
      </c>
      <c r="F7" t="s">
        <v>1384</v>
      </c>
      <c r="G7" t="str">
        <f t="shared" si="0"/>
        <v>VEE_SCADA1</v>
      </c>
      <c r="H7" t="s">
        <v>1386</v>
      </c>
      <c r="I7">
        <v>0</v>
      </c>
      <c r="M7">
        <v>4</v>
      </c>
      <c r="P7" t="s">
        <v>5</v>
      </c>
    </row>
    <row r="8" spans="1:16" x14ac:dyDescent="0.2">
      <c r="A8" t="s">
        <v>1209</v>
      </c>
      <c r="B8" t="s">
        <v>1393</v>
      </c>
      <c r="C8" t="s">
        <v>708</v>
      </c>
      <c r="D8" t="s">
        <v>808</v>
      </c>
      <c r="E8" t="s">
        <v>426</v>
      </c>
      <c r="F8" t="s">
        <v>1384</v>
      </c>
      <c r="G8" t="str">
        <f t="shared" si="0"/>
        <v>VEE_SCADA1</v>
      </c>
      <c r="H8" t="s">
        <v>1386</v>
      </c>
      <c r="I8">
        <v>0</v>
      </c>
      <c r="M8">
        <v>4</v>
      </c>
      <c r="P8" t="s">
        <v>5</v>
      </c>
    </row>
    <row r="9" spans="1:16" x14ac:dyDescent="0.2">
      <c r="A9" t="s">
        <v>1209</v>
      </c>
      <c r="B9" t="s">
        <v>1394</v>
      </c>
      <c r="C9" t="s">
        <v>708</v>
      </c>
      <c r="D9" t="s">
        <v>807</v>
      </c>
      <c r="E9" t="s">
        <v>431</v>
      </c>
      <c r="F9" t="s">
        <v>1384</v>
      </c>
      <c r="G9" t="str">
        <f t="shared" si="0"/>
        <v>VEE_SCADA1</v>
      </c>
      <c r="H9" t="s">
        <v>1386</v>
      </c>
      <c r="I9">
        <v>0</v>
      </c>
      <c r="M9">
        <v>4</v>
      </c>
      <c r="P9" t="s">
        <v>5</v>
      </c>
    </row>
    <row r="10" spans="1:16" x14ac:dyDescent="0.2">
      <c r="A10" t="s">
        <v>1209</v>
      </c>
      <c r="B10" t="s">
        <v>1395</v>
      </c>
      <c r="C10" t="s">
        <v>708</v>
      </c>
      <c r="D10" t="s">
        <v>809</v>
      </c>
      <c r="E10" t="s">
        <v>434</v>
      </c>
      <c r="F10" t="s">
        <v>1384</v>
      </c>
      <c r="G10" t="str">
        <f t="shared" si="0"/>
        <v>VEE_SCADA1</v>
      </c>
      <c r="H10" t="s">
        <v>1386</v>
      </c>
      <c r="I10">
        <v>0</v>
      </c>
      <c r="M10">
        <v>4</v>
      </c>
      <c r="P10" t="s">
        <v>5</v>
      </c>
    </row>
    <row r="11" spans="1:16" x14ac:dyDescent="0.2">
      <c r="A11" t="s">
        <v>1209</v>
      </c>
      <c r="B11" t="s">
        <v>1396</v>
      </c>
      <c r="C11" t="s">
        <v>721</v>
      </c>
      <c r="D11" t="s">
        <v>1370</v>
      </c>
      <c r="E11" t="s">
        <v>436</v>
      </c>
      <c r="F11" t="s">
        <v>1384</v>
      </c>
      <c r="G11" t="str">
        <f t="shared" si="0"/>
        <v>VEE_SCADA1</v>
      </c>
      <c r="H11" t="s">
        <v>1386</v>
      </c>
      <c r="I11">
        <v>0</v>
      </c>
      <c r="M11">
        <v>4</v>
      </c>
      <c r="P11" t="s">
        <v>5</v>
      </c>
    </row>
    <row r="12" spans="1:16" x14ac:dyDescent="0.2">
      <c r="A12" t="s">
        <v>1209</v>
      </c>
      <c r="B12" t="s">
        <v>1397</v>
      </c>
      <c r="C12" t="s">
        <v>721</v>
      </c>
      <c r="D12" t="s">
        <v>1371</v>
      </c>
      <c r="E12" t="s">
        <v>437</v>
      </c>
      <c r="F12" t="s">
        <v>1384</v>
      </c>
      <c r="G12" t="str">
        <f t="shared" si="0"/>
        <v>VEE_SCADA1</v>
      </c>
      <c r="H12" t="s">
        <v>1386</v>
      </c>
      <c r="I12">
        <v>0</v>
      </c>
      <c r="M12">
        <v>4</v>
      </c>
      <c r="P12" t="s">
        <v>5</v>
      </c>
    </row>
    <row r="13" spans="1:16" x14ac:dyDescent="0.2">
      <c r="A13" t="s">
        <v>1209</v>
      </c>
      <c r="B13" t="s">
        <v>1398</v>
      </c>
      <c r="C13" t="s">
        <v>708</v>
      </c>
      <c r="D13" t="s">
        <v>810</v>
      </c>
      <c r="E13" t="s">
        <v>438</v>
      </c>
      <c r="F13" t="s">
        <v>1384</v>
      </c>
      <c r="G13" t="str">
        <f t="shared" si="0"/>
        <v>VEE_SCADA1</v>
      </c>
      <c r="H13" t="s">
        <v>1386</v>
      </c>
      <c r="I13">
        <v>0</v>
      </c>
      <c r="M13">
        <v>4</v>
      </c>
      <c r="P13" t="s">
        <v>5</v>
      </c>
    </row>
    <row r="14" spans="1:16" x14ac:dyDescent="0.2">
      <c r="A14" t="s">
        <v>1209</v>
      </c>
      <c r="B14" t="s">
        <v>1399</v>
      </c>
      <c r="C14" t="s">
        <v>708</v>
      </c>
      <c r="D14" t="s">
        <v>812</v>
      </c>
      <c r="E14" t="s">
        <v>439</v>
      </c>
      <c r="F14" t="s">
        <v>1384</v>
      </c>
      <c r="G14" t="str">
        <f t="shared" si="0"/>
        <v>VEE_SCADA1</v>
      </c>
      <c r="H14" t="s">
        <v>1386</v>
      </c>
      <c r="I14">
        <v>0</v>
      </c>
      <c r="M14">
        <v>4</v>
      </c>
      <c r="P14" t="s">
        <v>5</v>
      </c>
    </row>
    <row r="15" spans="1:16" x14ac:dyDescent="0.2">
      <c r="A15" t="s">
        <v>1209</v>
      </c>
      <c r="B15" t="s">
        <v>1400</v>
      </c>
      <c r="C15" t="s">
        <v>708</v>
      </c>
      <c r="D15" t="s">
        <v>811</v>
      </c>
      <c r="E15" t="s">
        <v>440</v>
      </c>
      <c r="F15" t="s">
        <v>1384</v>
      </c>
      <c r="G15" t="str">
        <f t="shared" si="0"/>
        <v>VEE_SCADA1</v>
      </c>
      <c r="H15" t="s">
        <v>1386</v>
      </c>
      <c r="I15">
        <v>0</v>
      </c>
      <c r="M15">
        <v>4</v>
      </c>
      <c r="P15" t="s">
        <v>5</v>
      </c>
    </row>
    <row r="16" spans="1:16" x14ac:dyDescent="0.2">
      <c r="A16" t="s">
        <v>1209</v>
      </c>
      <c r="B16" t="s">
        <v>1401</v>
      </c>
      <c r="C16" t="s">
        <v>708</v>
      </c>
      <c r="D16" t="s">
        <v>813</v>
      </c>
      <c r="E16" t="s">
        <v>441</v>
      </c>
      <c r="F16" t="s">
        <v>1384</v>
      </c>
      <c r="G16" t="str">
        <f t="shared" si="0"/>
        <v>VEE_SCADA1</v>
      </c>
      <c r="H16" t="s">
        <v>1386</v>
      </c>
      <c r="I16">
        <v>0</v>
      </c>
      <c r="M16">
        <v>4</v>
      </c>
      <c r="P16" t="s">
        <v>5</v>
      </c>
    </row>
    <row r="17" spans="1:16" x14ac:dyDescent="0.2">
      <c r="A17" t="s">
        <v>1209</v>
      </c>
      <c r="B17" t="s">
        <v>1402</v>
      </c>
      <c r="C17" t="s">
        <v>708</v>
      </c>
      <c r="D17" t="s">
        <v>814</v>
      </c>
      <c r="E17" t="s">
        <v>443</v>
      </c>
      <c r="F17" t="s">
        <v>1384</v>
      </c>
      <c r="G17" t="str">
        <f t="shared" si="0"/>
        <v>VEE_SCADA1</v>
      </c>
      <c r="H17" t="s">
        <v>1386</v>
      </c>
      <c r="I17">
        <v>0</v>
      </c>
      <c r="M17">
        <v>4</v>
      </c>
      <c r="P17" t="s">
        <v>5</v>
      </c>
    </row>
    <row r="18" spans="1:16" x14ac:dyDescent="0.2">
      <c r="A18" t="s">
        <v>1209</v>
      </c>
      <c r="B18" t="s">
        <v>1403</v>
      </c>
      <c r="C18" t="s">
        <v>708</v>
      </c>
      <c r="D18" t="s">
        <v>815</v>
      </c>
      <c r="E18" t="s">
        <v>445</v>
      </c>
      <c r="F18" t="s">
        <v>1384</v>
      </c>
      <c r="G18" t="str">
        <f t="shared" si="0"/>
        <v>VEE_SCADA1</v>
      </c>
      <c r="H18" t="s">
        <v>1386</v>
      </c>
      <c r="I18">
        <v>0</v>
      </c>
      <c r="M18">
        <v>4</v>
      </c>
      <c r="P18" t="s">
        <v>5</v>
      </c>
    </row>
    <row r="19" spans="1:16" x14ac:dyDescent="0.2">
      <c r="A19" t="s">
        <v>1209</v>
      </c>
      <c r="B19" t="s">
        <v>1404</v>
      </c>
      <c r="C19" t="s">
        <v>708</v>
      </c>
      <c r="D19" t="s">
        <v>816</v>
      </c>
      <c r="E19" t="s">
        <v>449</v>
      </c>
      <c r="F19" t="s">
        <v>1384</v>
      </c>
      <c r="G19" t="str">
        <f t="shared" si="0"/>
        <v>VEE_SCADA1</v>
      </c>
      <c r="H19" t="s">
        <v>1386</v>
      </c>
      <c r="I19">
        <v>0</v>
      </c>
      <c r="M19">
        <v>4</v>
      </c>
      <c r="P19" t="s">
        <v>5</v>
      </c>
    </row>
    <row r="20" spans="1:16" x14ac:dyDescent="0.2">
      <c r="A20" t="s">
        <v>1209</v>
      </c>
      <c r="B20" t="s">
        <v>1405</v>
      </c>
      <c r="C20" t="s">
        <v>708</v>
      </c>
      <c r="D20" t="s">
        <v>817</v>
      </c>
      <c r="E20" t="s">
        <v>451</v>
      </c>
      <c r="F20" t="s">
        <v>1384</v>
      </c>
      <c r="G20" t="str">
        <f t="shared" si="0"/>
        <v>VEE_SCADA1</v>
      </c>
      <c r="H20" t="s">
        <v>1386</v>
      </c>
      <c r="I20">
        <v>0</v>
      </c>
      <c r="M20">
        <v>4</v>
      </c>
      <c r="P20" t="s">
        <v>5</v>
      </c>
    </row>
    <row r="21" spans="1:16" x14ac:dyDescent="0.2">
      <c r="A21" t="s">
        <v>1209</v>
      </c>
      <c r="B21" t="s">
        <v>1406</v>
      </c>
      <c r="C21" t="s">
        <v>708</v>
      </c>
      <c r="D21" t="s">
        <v>818</v>
      </c>
      <c r="E21" t="s">
        <v>453</v>
      </c>
      <c r="F21" t="s">
        <v>1384</v>
      </c>
      <c r="G21" t="str">
        <f t="shared" si="0"/>
        <v>VEE_SCADA1</v>
      </c>
      <c r="H21" t="s">
        <v>1386</v>
      </c>
      <c r="I21">
        <v>0</v>
      </c>
      <c r="M21">
        <v>4</v>
      </c>
      <c r="P21" t="s">
        <v>5</v>
      </c>
    </row>
    <row r="22" spans="1:16" x14ac:dyDescent="0.2">
      <c r="A22" t="s">
        <v>1209</v>
      </c>
      <c r="B22" t="s">
        <v>1407</v>
      </c>
      <c r="C22" t="s">
        <v>708</v>
      </c>
      <c r="D22" t="s">
        <v>819</v>
      </c>
      <c r="E22" t="s">
        <v>455</v>
      </c>
      <c r="F22" t="s">
        <v>1384</v>
      </c>
      <c r="G22" t="str">
        <f t="shared" si="0"/>
        <v>VEE_SCADA1</v>
      </c>
      <c r="H22" t="s">
        <v>1386</v>
      </c>
      <c r="I22">
        <v>0</v>
      </c>
      <c r="M22">
        <v>4</v>
      </c>
      <c r="P22" t="s">
        <v>5</v>
      </c>
    </row>
    <row r="23" spans="1:16" x14ac:dyDescent="0.2">
      <c r="A23" t="s">
        <v>1209</v>
      </c>
      <c r="B23" t="s">
        <v>1408</v>
      </c>
      <c r="C23" t="s">
        <v>708</v>
      </c>
      <c r="D23" t="s">
        <v>820</v>
      </c>
      <c r="E23" t="s">
        <v>457</v>
      </c>
      <c r="F23" t="s">
        <v>1384</v>
      </c>
      <c r="G23" t="str">
        <f t="shared" si="0"/>
        <v>VEE_SCADA1</v>
      </c>
      <c r="H23" t="s">
        <v>1386</v>
      </c>
      <c r="I23">
        <v>0</v>
      </c>
      <c r="M23">
        <v>4</v>
      </c>
      <c r="P23" t="s">
        <v>5</v>
      </c>
    </row>
    <row r="24" spans="1:16" x14ac:dyDescent="0.2">
      <c r="A24" t="s">
        <v>1209</v>
      </c>
      <c r="B24" t="s">
        <v>1409</v>
      </c>
      <c r="C24" t="s">
        <v>708</v>
      </c>
      <c r="D24" t="s">
        <v>821</v>
      </c>
      <c r="E24" t="s">
        <v>459</v>
      </c>
      <c r="F24" t="s">
        <v>1384</v>
      </c>
      <c r="G24" t="str">
        <f t="shared" si="0"/>
        <v>VEE_SCADA1</v>
      </c>
      <c r="H24" t="s">
        <v>1386</v>
      </c>
      <c r="I24">
        <v>0</v>
      </c>
      <c r="M24">
        <v>4</v>
      </c>
      <c r="P24" t="s">
        <v>5</v>
      </c>
    </row>
    <row r="25" spans="1:16" x14ac:dyDescent="0.2">
      <c r="A25" t="s">
        <v>1209</v>
      </c>
      <c r="B25" t="s">
        <v>1410</v>
      </c>
      <c r="C25" t="s">
        <v>708</v>
      </c>
      <c r="D25" t="s">
        <v>822</v>
      </c>
      <c r="E25" t="s">
        <v>461</v>
      </c>
      <c r="F25" t="s">
        <v>1384</v>
      </c>
      <c r="G25" t="str">
        <f t="shared" si="0"/>
        <v>VEE_SCADA1</v>
      </c>
      <c r="H25" t="s">
        <v>1386</v>
      </c>
      <c r="I25">
        <v>0</v>
      </c>
      <c r="M25">
        <v>4</v>
      </c>
      <c r="P25" t="s">
        <v>5</v>
      </c>
    </row>
    <row r="26" spans="1:16" x14ac:dyDescent="0.2">
      <c r="A26" t="s">
        <v>1209</v>
      </c>
      <c r="B26" t="s">
        <v>1411</v>
      </c>
      <c r="C26" t="s">
        <v>708</v>
      </c>
      <c r="D26" t="s">
        <v>823</v>
      </c>
      <c r="E26" t="s">
        <v>704</v>
      </c>
      <c r="F26" t="s">
        <v>1384</v>
      </c>
      <c r="G26" t="str">
        <f t="shared" si="0"/>
        <v>VEE_SCADA1</v>
      </c>
      <c r="H26" t="s">
        <v>1386</v>
      </c>
      <c r="I26">
        <v>0</v>
      </c>
      <c r="M26">
        <v>4</v>
      </c>
      <c r="P26" t="s">
        <v>5</v>
      </c>
    </row>
    <row r="27" spans="1:16" x14ac:dyDescent="0.2">
      <c r="A27" t="s">
        <v>1209</v>
      </c>
      <c r="B27" t="s">
        <v>1412</v>
      </c>
      <c r="C27" t="s">
        <v>708</v>
      </c>
      <c r="D27" t="s">
        <v>824</v>
      </c>
      <c r="E27" t="s">
        <v>685</v>
      </c>
      <c r="F27" t="s">
        <v>1384</v>
      </c>
      <c r="G27" t="str">
        <f t="shared" si="0"/>
        <v>VEE_SCADA1</v>
      </c>
      <c r="H27" t="s">
        <v>1386</v>
      </c>
      <c r="I27">
        <v>0</v>
      </c>
      <c r="M27">
        <v>4</v>
      </c>
      <c r="P27" t="s">
        <v>5</v>
      </c>
    </row>
    <row r="28" spans="1:16" x14ac:dyDescent="0.2">
      <c r="A28" t="s">
        <v>1209</v>
      </c>
      <c r="B28" t="s">
        <v>1413</v>
      </c>
      <c r="C28" t="s">
        <v>721</v>
      </c>
      <c r="D28" t="s">
        <v>825</v>
      </c>
      <c r="E28" t="s">
        <v>706</v>
      </c>
      <c r="F28" t="s">
        <v>1384</v>
      </c>
      <c r="G28" t="str">
        <f t="shared" si="0"/>
        <v>VEE_SCADA1</v>
      </c>
      <c r="H28" t="s">
        <v>1386</v>
      </c>
      <c r="I28">
        <v>0</v>
      </c>
      <c r="M28">
        <v>4</v>
      </c>
      <c r="P28" t="s">
        <v>5</v>
      </c>
    </row>
    <row r="29" spans="1:16" x14ac:dyDescent="0.2">
      <c r="A29" t="s">
        <v>465</v>
      </c>
      <c r="B29" t="s">
        <v>1414</v>
      </c>
      <c r="C29" t="s">
        <v>708</v>
      </c>
      <c r="D29" t="s">
        <v>826</v>
      </c>
      <c r="E29" t="s">
        <v>467</v>
      </c>
      <c r="F29" t="s">
        <v>1384</v>
      </c>
      <c r="G29" t="str">
        <f t="shared" si="0"/>
        <v>VEE_SCADA1</v>
      </c>
      <c r="H29" t="s">
        <v>1386</v>
      </c>
      <c r="I29">
        <v>0</v>
      </c>
      <c r="M29">
        <v>4</v>
      </c>
      <c r="P29" t="s">
        <v>5</v>
      </c>
    </row>
    <row r="30" spans="1:16" x14ac:dyDescent="0.2">
      <c r="A30" t="s">
        <v>469</v>
      </c>
      <c r="B30" t="s">
        <v>1415</v>
      </c>
      <c r="C30" t="s">
        <v>708</v>
      </c>
      <c r="D30" t="s">
        <v>827</v>
      </c>
      <c r="E30" t="s">
        <v>471</v>
      </c>
      <c r="F30" t="s">
        <v>1384</v>
      </c>
      <c r="G30" t="str">
        <f t="shared" si="0"/>
        <v>VEE_SCADA1</v>
      </c>
      <c r="H30" t="s">
        <v>1386</v>
      </c>
      <c r="I30">
        <v>0</v>
      </c>
      <c r="M30">
        <v>4</v>
      </c>
      <c r="P30" t="s">
        <v>5</v>
      </c>
    </row>
    <row r="31" spans="1:16" x14ac:dyDescent="0.2">
      <c r="A31" t="s">
        <v>469</v>
      </c>
      <c r="B31" t="s">
        <v>1416</v>
      </c>
      <c r="C31" t="s">
        <v>708</v>
      </c>
      <c r="D31" t="s">
        <v>828</v>
      </c>
      <c r="E31" t="s">
        <v>473</v>
      </c>
      <c r="F31" t="s">
        <v>1384</v>
      </c>
      <c r="G31" t="str">
        <f t="shared" si="0"/>
        <v>VEE_SCADA1</v>
      </c>
      <c r="H31" t="s">
        <v>1386</v>
      </c>
      <c r="I31">
        <v>0</v>
      </c>
      <c r="M31">
        <v>4</v>
      </c>
      <c r="P31" t="s">
        <v>5</v>
      </c>
    </row>
    <row r="32" spans="1:16" x14ac:dyDescent="0.2">
      <c r="A32" t="s">
        <v>469</v>
      </c>
      <c r="B32" t="s">
        <v>1417</v>
      </c>
      <c r="C32" t="s">
        <v>708</v>
      </c>
      <c r="D32" t="s">
        <v>829</v>
      </c>
      <c r="E32" t="s">
        <v>475</v>
      </c>
      <c r="F32" t="s">
        <v>1384</v>
      </c>
      <c r="G32" t="str">
        <f t="shared" si="0"/>
        <v>VEE_SCADA1</v>
      </c>
      <c r="H32" t="s">
        <v>1386</v>
      </c>
      <c r="I32">
        <v>0</v>
      </c>
      <c r="M32">
        <v>4</v>
      </c>
      <c r="P32" t="s">
        <v>5</v>
      </c>
    </row>
    <row r="33" spans="1:16" x14ac:dyDescent="0.2">
      <c r="A33" t="s">
        <v>469</v>
      </c>
      <c r="B33" t="s">
        <v>1418</v>
      </c>
      <c r="C33" t="s">
        <v>708</v>
      </c>
      <c r="D33" t="s">
        <v>830</v>
      </c>
      <c r="E33" t="s">
        <v>477</v>
      </c>
      <c r="F33" t="s">
        <v>1384</v>
      </c>
      <c r="G33" t="str">
        <f t="shared" si="0"/>
        <v>VEE_SCADA1</v>
      </c>
      <c r="H33" t="s">
        <v>1386</v>
      </c>
      <c r="I33">
        <v>0</v>
      </c>
      <c r="M33">
        <v>4</v>
      </c>
      <c r="P33" t="s">
        <v>5</v>
      </c>
    </row>
    <row r="34" spans="1:16" x14ac:dyDescent="0.2">
      <c r="A34" t="s">
        <v>469</v>
      </c>
      <c r="B34" t="s">
        <v>1419</v>
      </c>
      <c r="C34" t="s">
        <v>708</v>
      </c>
      <c r="D34" t="s">
        <v>831</v>
      </c>
      <c r="E34" t="s">
        <v>479</v>
      </c>
      <c r="F34" t="s">
        <v>1384</v>
      </c>
      <c r="G34" t="str">
        <f t="shared" si="0"/>
        <v>VEE_SCADA1</v>
      </c>
      <c r="H34" t="s">
        <v>1386</v>
      </c>
      <c r="I34">
        <v>0</v>
      </c>
      <c r="M34">
        <v>4</v>
      </c>
      <c r="P34" t="s">
        <v>5</v>
      </c>
    </row>
    <row r="35" spans="1:16" x14ac:dyDescent="0.2">
      <c r="A35" t="s">
        <v>469</v>
      </c>
      <c r="B35" t="s">
        <v>1420</v>
      </c>
      <c r="C35" t="s">
        <v>708</v>
      </c>
      <c r="D35" t="s">
        <v>832</v>
      </c>
      <c r="E35" t="s">
        <v>481</v>
      </c>
      <c r="F35" t="s">
        <v>1384</v>
      </c>
      <c r="G35" t="str">
        <f t="shared" si="0"/>
        <v>VEE_SCADA1</v>
      </c>
      <c r="H35" t="s">
        <v>1386</v>
      </c>
      <c r="I35">
        <v>0</v>
      </c>
      <c r="M35">
        <v>4</v>
      </c>
      <c r="P35" t="s">
        <v>5</v>
      </c>
    </row>
    <row r="36" spans="1:16" x14ac:dyDescent="0.2">
      <c r="A36" t="s">
        <v>469</v>
      </c>
      <c r="B36" t="s">
        <v>1421</v>
      </c>
      <c r="C36" t="s">
        <v>708</v>
      </c>
      <c r="D36" t="s">
        <v>833</v>
      </c>
      <c r="E36" t="s">
        <v>483</v>
      </c>
      <c r="F36" t="s">
        <v>1384</v>
      </c>
      <c r="G36" t="str">
        <f t="shared" si="0"/>
        <v>VEE_SCADA1</v>
      </c>
      <c r="H36" t="s">
        <v>1386</v>
      </c>
      <c r="I36">
        <v>0</v>
      </c>
      <c r="M36">
        <v>4</v>
      </c>
      <c r="P36" t="s">
        <v>5</v>
      </c>
    </row>
    <row r="37" spans="1:16" x14ac:dyDescent="0.2">
      <c r="A37" t="s">
        <v>469</v>
      </c>
      <c r="B37" t="s">
        <v>1422</v>
      </c>
      <c r="C37" t="s">
        <v>708</v>
      </c>
      <c r="D37" t="s">
        <v>834</v>
      </c>
      <c r="E37" t="s">
        <v>698</v>
      </c>
      <c r="F37" t="s">
        <v>1384</v>
      </c>
      <c r="G37" t="str">
        <f t="shared" si="0"/>
        <v>VEE_SCADA1</v>
      </c>
      <c r="H37" t="s">
        <v>1386</v>
      </c>
      <c r="I37">
        <v>0</v>
      </c>
      <c r="M37">
        <v>4</v>
      </c>
      <c r="P37" t="s">
        <v>5</v>
      </c>
    </row>
    <row r="38" spans="1:16" x14ac:dyDescent="0.2">
      <c r="A38" t="s">
        <v>485</v>
      </c>
      <c r="B38" t="s">
        <v>1423</v>
      </c>
      <c r="C38" t="s">
        <v>708</v>
      </c>
      <c r="D38" t="s">
        <v>835</v>
      </c>
      <c r="E38" t="s">
        <v>487</v>
      </c>
      <c r="F38" t="s">
        <v>1384</v>
      </c>
      <c r="G38" t="str">
        <f t="shared" si="0"/>
        <v>VEE_SCADA1</v>
      </c>
      <c r="H38" t="s">
        <v>1386</v>
      </c>
      <c r="I38">
        <v>0</v>
      </c>
      <c r="M38">
        <v>4</v>
      </c>
      <c r="P38" t="s">
        <v>5</v>
      </c>
    </row>
    <row r="39" spans="1:16" x14ac:dyDescent="0.2">
      <c r="A39" t="s">
        <v>485</v>
      </c>
      <c r="B39" t="s">
        <v>1424</v>
      </c>
      <c r="C39" t="s">
        <v>708</v>
      </c>
      <c r="D39" t="s">
        <v>836</v>
      </c>
      <c r="E39" t="s">
        <v>489</v>
      </c>
      <c r="F39" t="s">
        <v>1384</v>
      </c>
      <c r="G39" t="str">
        <f t="shared" si="0"/>
        <v>VEE_SCADA1</v>
      </c>
      <c r="H39" t="s">
        <v>1386</v>
      </c>
      <c r="I39">
        <v>0</v>
      </c>
      <c r="M39">
        <v>4</v>
      </c>
      <c r="P39" t="s">
        <v>5</v>
      </c>
    </row>
    <row r="40" spans="1:16" x14ac:dyDescent="0.2">
      <c r="A40" t="s">
        <v>485</v>
      </c>
      <c r="B40" t="s">
        <v>1425</v>
      </c>
      <c r="C40" t="s">
        <v>708</v>
      </c>
      <c r="D40" t="s">
        <v>838</v>
      </c>
      <c r="E40" t="s">
        <v>491</v>
      </c>
      <c r="F40" t="s">
        <v>1384</v>
      </c>
      <c r="G40" t="str">
        <f t="shared" si="0"/>
        <v>VEE_SCADA1</v>
      </c>
      <c r="H40" t="s">
        <v>1386</v>
      </c>
      <c r="I40">
        <v>0</v>
      </c>
      <c r="M40">
        <v>4</v>
      </c>
      <c r="P40" t="s">
        <v>5</v>
      </c>
    </row>
    <row r="41" spans="1:16" x14ac:dyDescent="0.2">
      <c r="A41" t="s">
        <v>485</v>
      </c>
      <c r="B41" t="s">
        <v>1426</v>
      </c>
      <c r="C41" t="s">
        <v>708</v>
      </c>
      <c r="D41" t="s">
        <v>837</v>
      </c>
      <c r="E41" t="s">
        <v>492</v>
      </c>
      <c r="F41" t="s">
        <v>1384</v>
      </c>
      <c r="G41" t="str">
        <f t="shared" si="0"/>
        <v>VEE_SCADA1</v>
      </c>
      <c r="H41" t="s">
        <v>1386</v>
      </c>
      <c r="I41">
        <v>0</v>
      </c>
      <c r="M41">
        <v>4</v>
      </c>
      <c r="P41" t="s">
        <v>5</v>
      </c>
    </row>
    <row r="42" spans="1:16" x14ac:dyDescent="0.2">
      <c r="A42" t="s">
        <v>485</v>
      </c>
      <c r="B42" t="s">
        <v>1427</v>
      </c>
      <c r="C42" t="s">
        <v>708</v>
      </c>
      <c r="D42" t="s">
        <v>839</v>
      </c>
      <c r="E42" t="s">
        <v>493</v>
      </c>
      <c r="F42" t="s">
        <v>1384</v>
      </c>
      <c r="G42" t="str">
        <f t="shared" si="0"/>
        <v>VEE_SCADA1</v>
      </c>
      <c r="H42" t="s">
        <v>1386</v>
      </c>
      <c r="I42">
        <v>0</v>
      </c>
      <c r="M42">
        <v>4</v>
      </c>
      <c r="P42" t="s">
        <v>5</v>
      </c>
    </row>
    <row r="43" spans="1:16" x14ac:dyDescent="0.2">
      <c r="A43" t="s">
        <v>485</v>
      </c>
      <c r="B43" t="s">
        <v>1428</v>
      </c>
      <c r="C43" t="s">
        <v>708</v>
      </c>
      <c r="D43" t="s">
        <v>840</v>
      </c>
      <c r="E43" t="s">
        <v>495</v>
      </c>
      <c r="F43" t="s">
        <v>1384</v>
      </c>
      <c r="G43" t="str">
        <f t="shared" si="0"/>
        <v>VEE_SCADA1</v>
      </c>
      <c r="H43" t="s">
        <v>1386</v>
      </c>
      <c r="I43">
        <v>0</v>
      </c>
      <c r="M43">
        <v>4</v>
      </c>
      <c r="P43" t="s">
        <v>5</v>
      </c>
    </row>
    <row r="44" spans="1:16" x14ac:dyDescent="0.2">
      <c r="A44" t="s">
        <v>485</v>
      </c>
      <c r="B44" t="s">
        <v>1429</v>
      </c>
      <c r="C44" t="s">
        <v>708</v>
      </c>
      <c r="D44" t="s">
        <v>841</v>
      </c>
      <c r="E44" t="s">
        <v>497</v>
      </c>
      <c r="F44" t="s">
        <v>1384</v>
      </c>
      <c r="G44" t="str">
        <f t="shared" si="0"/>
        <v>VEE_SCADA1</v>
      </c>
      <c r="H44" t="s">
        <v>1386</v>
      </c>
      <c r="I44">
        <v>0</v>
      </c>
      <c r="M44">
        <v>4</v>
      </c>
      <c r="P44" t="s">
        <v>5</v>
      </c>
    </row>
    <row r="45" spans="1:16" x14ac:dyDescent="0.2">
      <c r="A45" t="s">
        <v>485</v>
      </c>
      <c r="B45" t="s">
        <v>1430</v>
      </c>
      <c r="C45" t="s">
        <v>708</v>
      </c>
      <c r="D45" t="s">
        <v>842</v>
      </c>
      <c r="E45" t="s">
        <v>499</v>
      </c>
      <c r="F45" t="s">
        <v>1384</v>
      </c>
      <c r="G45" t="str">
        <f t="shared" si="0"/>
        <v>VEE_SCADA1</v>
      </c>
      <c r="H45" t="s">
        <v>1386</v>
      </c>
      <c r="I45">
        <v>0</v>
      </c>
      <c r="M45">
        <v>4</v>
      </c>
      <c r="P45" t="s">
        <v>5</v>
      </c>
    </row>
    <row r="46" spans="1:16" x14ac:dyDescent="0.2">
      <c r="A46" t="s">
        <v>485</v>
      </c>
      <c r="B46" t="s">
        <v>1431</v>
      </c>
      <c r="C46" t="s">
        <v>708</v>
      </c>
      <c r="D46" t="s">
        <v>843</v>
      </c>
      <c r="E46" t="s">
        <v>501</v>
      </c>
      <c r="F46" t="s">
        <v>1384</v>
      </c>
      <c r="G46" t="str">
        <f t="shared" si="0"/>
        <v>VEE_SCADA1</v>
      </c>
      <c r="H46" t="s">
        <v>1386</v>
      </c>
      <c r="I46">
        <v>0</v>
      </c>
      <c r="M46">
        <v>4</v>
      </c>
      <c r="P46" t="s">
        <v>5</v>
      </c>
    </row>
    <row r="47" spans="1:16" x14ac:dyDescent="0.2">
      <c r="A47" t="s">
        <v>485</v>
      </c>
      <c r="B47" t="s">
        <v>1432</v>
      </c>
      <c r="C47" t="s">
        <v>708</v>
      </c>
      <c r="D47" t="s">
        <v>844</v>
      </c>
      <c r="E47" t="s">
        <v>504</v>
      </c>
      <c r="F47" t="s">
        <v>1384</v>
      </c>
      <c r="G47" t="str">
        <f t="shared" si="0"/>
        <v>VEE_SCADA1</v>
      </c>
      <c r="H47" t="s">
        <v>1386</v>
      </c>
      <c r="I47">
        <v>0</v>
      </c>
      <c r="M47">
        <v>4</v>
      </c>
      <c r="P47" t="s">
        <v>5</v>
      </c>
    </row>
    <row r="48" spans="1:16" x14ac:dyDescent="0.2">
      <c r="A48" t="s">
        <v>485</v>
      </c>
      <c r="B48" t="s">
        <v>1433</v>
      </c>
      <c r="C48" t="s">
        <v>708</v>
      </c>
      <c r="D48" t="s">
        <v>845</v>
      </c>
      <c r="E48" t="s">
        <v>507</v>
      </c>
      <c r="F48" t="s">
        <v>1384</v>
      </c>
      <c r="G48" t="str">
        <f t="shared" si="0"/>
        <v>VEE_SCADA1</v>
      </c>
      <c r="H48" t="s">
        <v>1386</v>
      </c>
      <c r="I48">
        <v>0</v>
      </c>
      <c r="M48">
        <v>4</v>
      </c>
      <c r="P48" t="s">
        <v>5</v>
      </c>
    </row>
    <row r="49" spans="1:16" x14ac:dyDescent="0.2">
      <c r="A49" t="s">
        <v>485</v>
      </c>
      <c r="B49" t="s">
        <v>1434</v>
      </c>
      <c r="C49" t="s">
        <v>708</v>
      </c>
      <c r="D49" t="s">
        <v>846</v>
      </c>
      <c r="E49" t="s">
        <v>510</v>
      </c>
      <c r="F49" t="s">
        <v>1384</v>
      </c>
      <c r="G49" t="str">
        <f t="shared" si="0"/>
        <v>VEE_SCADA1</v>
      </c>
      <c r="H49" t="s">
        <v>1386</v>
      </c>
      <c r="I49">
        <v>0</v>
      </c>
      <c r="M49">
        <v>4</v>
      </c>
      <c r="P49" t="s">
        <v>5</v>
      </c>
    </row>
    <row r="50" spans="1:16" x14ac:dyDescent="0.2">
      <c r="A50" t="s">
        <v>485</v>
      </c>
      <c r="B50" t="s">
        <v>1435</v>
      </c>
      <c r="C50" t="s">
        <v>708</v>
      </c>
      <c r="D50" t="s">
        <v>847</v>
      </c>
      <c r="E50" t="s">
        <v>513</v>
      </c>
      <c r="F50" t="s">
        <v>1384</v>
      </c>
      <c r="G50" t="str">
        <f t="shared" si="0"/>
        <v>VEE_SCADA1</v>
      </c>
      <c r="H50" t="s">
        <v>1386</v>
      </c>
      <c r="I50">
        <v>0</v>
      </c>
      <c r="M50">
        <v>4</v>
      </c>
      <c r="P50" t="s">
        <v>5</v>
      </c>
    </row>
    <row r="51" spans="1:16" x14ac:dyDescent="0.2">
      <c r="A51" t="s">
        <v>485</v>
      </c>
      <c r="B51" t="s">
        <v>1436</v>
      </c>
      <c r="C51" t="s">
        <v>708</v>
      </c>
      <c r="D51" t="s">
        <v>848</v>
      </c>
      <c r="E51" t="s">
        <v>516</v>
      </c>
      <c r="F51" t="s">
        <v>1384</v>
      </c>
      <c r="G51" t="str">
        <f t="shared" si="0"/>
        <v>VEE_SCADA1</v>
      </c>
      <c r="H51" t="s">
        <v>1386</v>
      </c>
      <c r="I51">
        <v>0</v>
      </c>
      <c r="M51">
        <v>4</v>
      </c>
      <c r="P51" t="s">
        <v>5</v>
      </c>
    </row>
    <row r="52" spans="1:16" x14ac:dyDescent="0.2">
      <c r="A52" t="s">
        <v>485</v>
      </c>
      <c r="B52" t="s">
        <v>1437</v>
      </c>
      <c r="C52" t="s">
        <v>708</v>
      </c>
      <c r="D52" t="s">
        <v>849</v>
      </c>
      <c r="E52" t="s">
        <v>695</v>
      </c>
      <c r="F52" t="s">
        <v>1384</v>
      </c>
      <c r="G52" t="str">
        <f>IF(RIGHT(C52,2)="IV","VEE_SCADA1","VES_SCADA_1")</f>
        <v>VEE_SCADA1</v>
      </c>
      <c r="H52" t="s">
        <v>1386</v>
      </c>
      <c r="I52">
        <v>0</v>
      </c>
      <c r="M52">
        <v>4</v>
      </c>
      <c r="P52" t="s">
        <v>5</v>
      </c>
    </row>
    <row r="53" spans="1:16" x14ac:dyDescent="0.2">
      <c r="A53" t="s">
        <v>485</v>
      </c>
      <c r="B53" t="s">
        <v>1438</v>
      </c>
      <c r="C53" t="s">
        <v>708</v>
      </c>
      <c r="D53" t="s">
        <v>850</v>
      </c>
      <c r="E53" t="s">
        <v>519</v>
      </c>
      <c r="F53" t="s">
        <v>1384</v>
      </c>
      <c r="G53" t="str">
        <f t="shared" si="0"/>
        <v>VEE_SCADA1</v>
      </c>
      <c r="H53" t="s">
        <v>1386</v>
      </c>
      <c r="I53">
        <v>0</v>
      </c>
      <c r="M53">
        <v>4</v>
      </c>
      <c r="P53" t="s">
        <v>5</v>
      </c>
    </row>
    <row r="54" spans="1:16" x14ac:dyDescent="0.2">
      <c r="A54" t="s">
        <v>485</v>
      </c>
      <c r="B54" t="s">
        <v>1439</v>
      </c>
      <c r="C54" t="s">
        <v>708</v>
      </c>
      <c r="D54" t="s">
        <v>851</v>
      </c>
      <c r="E54" t="s">
        <v>522</v>
      </c>
      <c r="F54" t="s">
        <v>1384</v>
      </c>
      <c r="G54" t="str">
        <f t="shared" si="0"/>
        <v>VEE_SCADA1</v>
      </c>
      <c r="H54" t="s">
        <v>1386</v>
      </c>
      <c r="I54">
        <v>0</v>
      </c>
      <c r="M54">
        <v>4</v>
      </c>
      <c r="P54" t="s">
        <v>5</v>
      </c>
    </row>
    <row r="55" spans="1:16" x14ac:dyDescent="0.2">
      <c r="A55" t="s">
        <v>485</v>
      </c>
      <c r="B55" t="s">
        <v>1440</v>
      </c>
      <c r="C55" t="s">
        <v>708</v>
      </c>
      <c r="D55" t="s">
        <v>852</v>
      </c>
      <c r="E55" t="s">
        <v>525</v>
      </c>
      <c r="F55" t="s">
        <v>1384</v>
      </c>
      <c r="G55" t="str">
        <f t="shared" si="0"/>
        <v>VEE_SCADA1</v>
      </c>
      <c r="H55" t="s">
        <v>1386</v>
      </c>
      <c r="I55">
        <v>0</v>
      </c>
      <c r="M55">
        <v>4</v>
      </c>
      <c r="P55" t="s">
        <v>5</v>
      </c>
    </row>
    <row r="56" spans="1:16" x14ac:dyDescent="0.2">
      <c r="A56" t="s">
        <v>485</v>
      </c>
      <c r="B56" t="s">
        <v>1441</v>
      </c>
      <c r="C56" t="s">
        <v>708</v>
      </c>
      <c r="D56" t="s">
        <v>853</v>
      </c>
      <c r="E56" t="s">
        <v>528</v>
      </c>
      <c r="F56" t="s">
        <v>1384</v>
      </c>
      <c r="G56" t="str">
        <f t="shared" si="0"/>
        <v>VEE_SCADA1</v>
      </c>
      <c r="H56" t="s">
        <v>1386</v>
      </c>
      <c r="I56">
        <v>0</v>
      </c>
      <c r="M56">
        <v>4</v>
      </c>
      <c r="P56" t="s">
        <v>5</v>
      </c>
    </row>
    <row r="57" spans="1:16" x14ac:dyDescent="0.2">
      <c r="A57" t="s">
        <v>485</v>
      </c>
      <c r="B57" t="s">
        <v>1442</v>
      </c>
      <c r="C57" t="s">
        <v>708</v>
      </c>
      <c r="D57" t="s">
        <v>854</v>
      </c>
      <c r="E57" t="s">
        <v>531</v>
      </c>
      <c r="F57" t="s">
        <v>1384</v>
      </c>
      <c r="G57" t="str">
        <f t="shared" si="0"/>
        <v>VEE_SCADA1</v>
      </c>
      <c r="H57" t="s">
        <v>1386</v>
      </c>
      <c r="I57">
        <v>0</v>
      </c>
      <c r="M57">
        <v>4</v>
      </c>
      <c r="P57" t="s">
        <v>5</v>
      </c>
    </row>
    <row r="58" spans="1:16" x14ac:dyDescent="0.2">
      <c r="A58" t="s">
        <v>485</v>
      </c>
      <c r="B58" t="s">
        <v>1443</v>
      </c>
      <c r="C58" t="s">
        <v>708</v>
      </c>
      <c r="D58" t="s">
        <v>855</v>
      </c>
      <c r="E58" t="s">
        <v>534</v>
      </c>
      <c r="F58" t="s">
        <v>1384</v>
      </c>
      <c r="G58" t="str">
        <f t="shared" si="0"/>
        <v>VEE_SCADA1</v>
      </c>
      <c r="H58" t="s">
        <v>1386</v>
      </c>
      <c r="I58">
        <v>0</v>
      </c>
      <c r="M58">
        <v>4</v>
      </c>
      <c r="P58" t="s">
        <v>5</v>
      </c>
    </row>
    <row r="59" spans="1:16" x14ac:dyDescent="0.2">
      <c r="A59" t="s">
        <v>485</v>
      </c>
      <c r="B59" t="s">
        <v>1444</v>
      </c>
      <c r="C59" t="s">
        <v>708</v>
      </c>
      <c r="D59" t="s">
        <v>856</v>
      </c>
      <c r="E59" t="s">
        <v>537</v>
      </c>
      <c r="F59" t="s">
        <v>1384</v>
      </c>
      <c r="G59" t="str">
        <f t="shared" si="0"/>
        <v>VEE_SCADA1</v>
      </c>
      <c r="H59" t="s">
        <v>1386</v>
      </c>
      <c r="I59">
        <v>0</v>
      </c>
      <c r="M59">
        <v>4</v>
      </c>
      <c r="P59" t="s">
        <v>5</v>
      </c>
    </row>
    <row r="60" spans="1:16" x14ac:dyDescent="0.2">
      <c r="A60" t="s">
        <v>485</v>
      </c>
      <c r="B60" t="s">
        <v>1445</v>
      </c>
      <c r="C60" t="s">
        <v>708</v>
      </c>
      <c r="D60" t="s">
        <v>857</v>
      </c>
      <c r="E60" t="s">
        <v>693</v>
      </c>
      <c r="F60" t="s">
        <v>1384</v>
      </c>
      <c r="G60" t="str">
        <f t="shared" si="0"/>
        <v>VEE_SCADA1</v>
      </c>
      <c r="H60" t="s">
        <v>1386</v>
      </c>
      <c r="I60">
        <v>0</v>
      </c>
      <c r="M60">
        <v>4</v>
      </c>
      <c r="P60" t="s">
        <v>5</v>
      </c>
    </row>
    <row r="61" spans="1:16" x14ac:dyDescent="0.2">
      <c r="A61" t="s">
        <v>539</v>
      </c>
      <c r="B61" t="s">
        <v>1446</v>
      </c>
      <c r="C61" t="s">
        <v>708</v>
      </c>
      <c r="D61" t="s">
        <v>858</v>
      </c>
      <c r="E61" t="s">
        <v>541</v>
      </c>
      <c r="F61" t="s">
        <v>1384</v>
      </c>
      <c r="G61" t="str">
        <f t="shared" si="0"/>
        <v>VEE_SCADA1</v>
      </c>
      <c r="H61" t="s">
        <v>1386</v>
      </c>
      <c r="I61">
        <v>0</v>
      </c>
      <c r="M61">
        <v>4</v>
      </c>
      <c r="P61" t="s">
        <v>5</v>
      </c>
    </row>
    <row r="62" spans="1:16" x14ac:dyDescent="0.2">
      <c r="A62" t="s">
        <v>539</v>
      </c>
      <c r="B62" t="s">
        <v>1447</v>
      </c>
      <c r="C62" t="s">
        <v>708</v>
      </c>
      <c r="D62" t="s">
        <v>859</v>
      </c>
      <c r="E62" t="s">
        <v>543</v>
      </c>
      <c r="F62" t="s">
        <v>1384</v>
      </c>
      <c r="G62" t="str">
        <f t="shared" si="0"/>
        <v>VEE_SCADA1</v>
      </c>
      <c r="H62" t="s">
        <v>1386</v>
      </c>
      <c r="I62">
        <v>0</v>
      </c>
      <c r="M62">
        <v>4</v>
      </c>
      <c r="P62" t="s">
        <v>5</v>
      </c>
    </row>
    <row r="63" spans="1:16" x14ac:dyDescent="0.2">
      <c r="A63" t="s">
        <v>539</v>
      </c>
      <c r="B63" t="s">
        <v>1448</v>
      </c>
      <c r="C63" t="s">
        <v>708</v>
      </c>
      <c r="D63" t="s">
        <v>860</v>
      </c>
      <c r="E63" t="s">
        <v>545</v>
      </c>
      <c r="F63" t="s">
        <v>1384</v>
      </c>
      <c r="G63" t="str">
        <f t="shared" si="0"/>
        <v>VEE_SCADA1</v>
      </c>
      <c r="H63" t="s">
        <v>1386</v>
      </c>
      <c r="I63">
        <v>0</v>
      </c>
      <c r="M63">
        <v>4</v>
      </c>
      <c r="P63" t="s">
        <v>5</v>
      </c>
    </row>
    <row r="64" spans="1:16" x14ac:dyDescent="0.2">
      <c r="A64" t="s">
        <v>539</v>
      </c>
      <c r="B64" t="s">
        <v>1449</v>
      </c>
      <c r="C64" t="s">
        <v>708</v>
      </c>
      <c r="D64" t="s">
        <v>861</v>
      </c>
      <c r="E64" t="s">
        <v>797</v>
      </c>
      <c r="F64" t="s">
        <v>1384</v>
      </c>
      <c r="G64" t="str">
        <f t="shared" si="0"/>
        <v>VEE_SCADA1</v>
      </c>
      <c r="H64" t="s">
        <v>1386</v>
      </c>
      <c r="I64">
        <v>0</v>
      </c>
      <c r="M64">
        <v>4</v>
      </c>
      <c r="P64" t="s">
        <v>5</v>
      </c>
    </row>
    <row r="65" spans="1:16" x14ac:dyDescent="0.2">
      <c r="A65" t="s">
        <v>539</v>
      </c>
      <c r="B65" t="s">
        <v>1450</v>
      </c>
      <c r="C65" t="s">
        <v>708</v>
      </c>
      <c r="D65" t="s">
        <v>862</v>
      </c>
      <c r="E65" t="s">
        <v>547</v>
      </c>
      <c r="F65" t="s">
        <v>1384</v>
      </c>
      <c r="G65" t="str">
        <f t="shared" si="0"/>
        <v>VEE_SCADA1</v>
      </c>
      <c r="H65" t="s">
        <v>1386</v>
      </c>
      <c r="I65">
        <v>0</v>
      </c>
      <c r="M65">
        <v>4</v>
      </c>
      <c r="P65" t="s">
        <v>5</v>
      </c>
    </row>
    <row r="66" spans="1:16" x14ac:dyDescent="0.2">
      <c r="A66" t="s">
        <v>539</v>
      </c>
      <c r="B66" t="s">
        <v>1451</v>
      </c>
      <c r="C66" t="s">
        <v>708</v>
      </c>
      <c r="D66" t="s">
        <v>863</v>
      </c>
      <c r="E66" t="s">
        <v>799</v>
      </c>
      <c r="F66" t="s">
        <v>1384</v>
      </c>
      <c r="G66" t="str">
        <f t="shared" si="0"/>
        <v>VEE_SCADA1</v>
      </c>
      <c r="H66" t="s">
        <v>1386</v>
      </c>
      <c r="I66">
        <v>0</v>
      </c>
      <c r="M66">
        <v>4</v>
      </c>
      <c r="P66" t="s">
        <v>5</v>
      </c>
    </row>
    <row r="67" spans="1:16" x14ac:dyDescent="0.2">
      <c r="A67" t="s">
        <v>539</v>
      </c>
      <c r="B67" t="s">
        <v>1452</v>
      </c>
      <c r="C67" t="s">
        <v>708</v>
      </c>
      <c r="D67" t="s">
        <v>864</v>
      </c>
      <c r="E67" t="s">
        <v>549</v>
      </c>
      <c r="F67" t="s">
        <v>1384</v>
      </c>
      <c r="G67" t="str">
        <f t="shared" ref="G67:G81" si="1">IF(RIGHT(C67,2)="IV","VEE_SCADA1","VES_SCADA_1")</f>
        <v>VEE_SCADA1</v>
      </c>
      <c r="H67" t="s">
        <v>1386</v>
      </c>
      <c r="I67">
        <v>0</v>
      </c>
      <c r="M67">
        <v>4</v>
      </c>
      <c r="P67" t="s">
        <v>5</v>
      </c>
    </row>
    <row r="68" spans="1:16" x14ac:dyDescent="0.2">
      <c r="A68" t="s">
        <v>539</v>
      </c>
      <c r="B68" t="s">
        <v>1453</v>
      </c>
      <c r="C68" t="s">
        <v>708</v>
      </c>
      <c r="D68" t="s">
        <v>865</v>
      </c>
      <c r="E68" t="s">
        <v>552</v>
      </c>
      <c r="F68" t="s">
        <v>1384</v>
      </c>
      <c r="G68" t="str">
        <f t="shared" si="1"/>
        <v>VEE_SCADA1</v>
      </c>
      <c r="H68" t="s">
        <v>1386</v>
      </c>
      <c r="I68">
        <v>0</v>
      </c>
      <c r="M68">
        <v>4</v>
      </c>
      <c r="P68" t="s">
        <v>5</v>
      </c>
    </row>
    <row r="69" spans="1:16" x14ac:dyDescent="0.2">
      <c r="A69" t="s">
        <v>539</v>
      </c>
      <c r="B69" t="s">
        <v>1454</v>
      </c>
      <c r="C69" t="s">
        <v>708</v>
      </c>
      <c r="D69" t="s">
        <v>866</v>
      </c>
      <c r="E69" t="s">
        <v>555</v>
      </c>
      <c r="F69" t="s">
        <v>1384</v>
      </c>
      <c r="G69" t="str">
        <f t="shared" si="1"/>
        <v>VEE_SCADA1</v>
      </c>
      <c r="H69" t="s">
        <v>1386</v>
      </c>
      <c r="I69">
        <v>0</v>
      </c>
      <c r="M69">
        <v>4</v>
      </c>
      <c r="P69" t="s">
        <v>5</v>
      </c>
    </row>
    <row r="70" spans="1:16" x14ac:dyDescent="0.2">
      <c r="A70" t="s">
        <v>539</v>
      </c>
      <c r="B70" t="s">
        <v>1455</v>
      </c>
      <c r="C70" t="s">
        <v>708</v>
      </c>
      <c r="D70" t="s">
        <v>867</v>
      </c>
      <c r="E70" t="s">
        <v>558</v>
      </c>
      <c r="F70" t="s">
        <v>1384</v>
      </c>
      <c r="G70" t="str">
        <f t="shared" si="1"/>
        <v>VEE_SCADA1</v>
      </c>
      <c r="H70" t="s">
        <v>1386</v>
      </c>
      <c r="I70">
        <v>0</v>
      </c>
      <c r="M70">
        <v>4</v>
      </c>
      <c r="P70" t="s">
        <v>5</v>
      </c>
    </row>
    <row r="71" spans="1:16" x14ac:dyDescent="0.2">
      <c r="A71" t="s">
        <v>539</v>
      </c>
      <c r="B71" t="s">
        <v>1456</v>
      </c>
      <c r="C71" t="s">
        <v>708</v>
      </c>
      <c r="D71" t="s">
        <v>868</v>
      </c>
      <c r="E71" t="s">
        <v>561</v>
      </c>
      <c r="F71" t="s">
        <v>1384</v>
      </c>
      <c r="G71" t="str">
        <f t="shared" si="1"/>
        <v>VEE_SCADA1</v>
      </c>
      <c r="H71" t="s">
        <v>1386</v>
      </c>
      <c r="I71">
        <v>0</v>
      </c>
      <c r="M71">
        <v>4</v>
      </c>
      <c r="P71" t="s">
        <v>5</v>
      </c>
    </row>
    <row r="72" spans="1:16" x14ac:dyDescent="0.2">
      <c r="A72" t="s">
        <v>539</v>
      </c>
      <c r="B72" t="s">
        <v>1457</v>
      </c>
      <c r="C72" t="s">
        <v>708</v>
      </c>
      <c r="D72" t="s">
        <v>869</v>
      </c>
      <c r="E72" t="s">
        <v>689</v>
      </c>
      <c r="F72" t="s">
        <v>1384</v>
      </c>
      <c r="G72" t="str">
        <f t="shared" si="1"/>
        <v>VEE_SCADA1</v>
      </c>
      <c r="H72" t="s">
        <v>1386</v>
      </c>
      <c r="I72">
        <v>0</v>
      </c>
      <c r="M72">
        <v>4</v>
      </c>
      <c r="P72" t="s">
        <v>5</v>
      </c>
    </row>
    <row r="73" spans="1:16" x14ac:dyDescent="0.2">
      <c r="A73" t="s">
        <v>539</v>
      </c>
      <c r="B73" t="s">
        <v>1458</v>
      </c>
      <c r="C73" t="s">
        <v>708</v>
      </c>
      <c r="D73" t="s">
        <v>870</v>
      </c>
      <c r="E73" t="s">
        <v>563</v>
      </c>
      <c r="F73" t="s">
        <v>1384</v>
      </c>
      <c r="G73" t="str">
        <f t="shared" si="1"/>
        <v>VEE_SCADA1</v>
      </c>
      <c r="H73" t="s">
        <v>1386</v>
      </c>
      <c r="I73">
        <v>0</v>
      </c>
      <c r="M73">
        <v>4</v>
      </c>
      <c r="P73" t="s">
        <v>5</v>
      </c>
    </row>
    <row r="74" spans="1:16" x14ac:dyDescent="0.2">
      <c r="A74" t="s">
        <v>565</v>
      </c>
      <c r="B74" t="s">
        <v>1459</v>
      </c>
      <c r="C74" t="s">
        <v>708</v>
      </c>
      <c r="D74" t="s">
        <v>871</v>
      </c>
      <c r="E74" t="s">
        <v>566</v>
      </c>
      <c r="F74" t="s">
        <v>1384</v>
      </c>
      <c r="G74" t="str">
        <f t="shared" si="1"/>
        <v>VEE_SCADA1</v>
      </c>
      <c r="H74" t="s">
        <v>1386</v>
      </c>
      <c r="I74">
        <v>0</v>
      </c>
      <c r="M74">
        <v>4</v>
      </c>
      <c r="P74" t="s">
        <v>5</v>
      </c>
    </row>
    <row r="75" spans="1:16" x14ac:dyDescent="0.2">
      <c r="A75" t="s">
        <v>565</v>
      </c>
      <c r="B75" t="s">
        <v>1460</v>
      </c>
      <c r="C75" t="s">
        <v>708</v>
      </c>
      <c r="D75" t="s">
        <v>872</v>
      </c>
      <c r="E75" t="s">
        <v>568</v>
      </c>
      <c r="F75" t="s">
        <v>1384</v>
      </c>
      <c r="G75" t="str">
        <f t="shared" si="1"/>
        <v>VEE_SCADA1</v>
      </c>
      <c r="H75" t="s">
        <v>1386</v>
      </c>
      <c r="I75">
        <v>0</v>
      </c>
      <c r="M75">
        <v>4</v>
      </c>
      <c r="P75" t="s">
        <v>5</v>
      </c>
    </row>
    <row r="76" spans="1:16" x14ac:dyDescent="0.2">
      <c r="A76" t="s">
        <v>565</v>
      </c>
      <c r="B76" t="s">
        <v>1461</v>
      </c>
      <c r="C76" t="s">
        <v>708</v>
      </c>
      <c r="D76" t="s">
        <v>873</v>
      </c>
      <c r="E76" t="s">
        <v>571</v>
      </c>
      <c r="F76" t="s">
        <v>1384</v>
      </c>
      <c r="G76" t="str">
        <f t="shared" si="1"/>
        <v>VEE_SCADA1</v>
      </c>
      <c r="H76" t="s">
        <v>1386</v>
      </c>
      <c r="I76">
        <v>0</v>
      </c>
      <c r="M76">
        <v>4</v>
      </c>
      <c r="P76" t="s">
        <v>5</v>
      </c>
    </row>
    <row r="77" spans="1:16" x14ac:dyDescent="0.2">
      <c r="A77" t="s">
        <v>565</v>
      </c>
      <c r="B77" t="s">
        <v>1462</v>
      </c>
      <c r="C77" t="s">
        <v>708</v>
      </c>
      <c r="D77" t="s">
        <v>874</v>
      </c>
      <c r="E77" t="s">
        <v>686</v>
      </c>
      <c r="F77" t="s">
        <v>1384</v>
      </c>
      <c r="G77" t="str">
        <f t="shared" si="1"/>
        <v>VEE_SCADA1</v>
      </c>
      <c r="H77" t="s">
        <v>1386</v>
      </c>
      <c r="I77">
        <v>0</v>
      </c>
      <c r="M77">
        <v>4</v>
      </c>
      <c r="P77" t="s">
        <v>5</v>
      </c>
    </row>
    <row r="78" spans="1:16" x14ac:dyDescent="0.2">
      <c r="A78" t="s">
        <v>574</v>
      </c>
      <c r="B78" t="s">
        <v>1463</v>
      </c>
      <c r="C78" t="s">
        <v>708</v>
      </c>
      <c r="D78" t="s">
        <v>875</v>
      </c>
      <c r="E78" t="s">
        <v>575</v>
      </c>
      <c r="F78" t="s">
        <v>1384</v>
      </c>
      <c r="G78" t="str">
        <f t="shared" si="1"/>
        <v>VEE_SCADA1</v>
      </c>
      <c r="H78" t="s">
        <v>1386</v>
      </c>
      <c r="I78">
        <v>0</v>
      </c>
      <c r="M78">
        <v>4</v>
      </c>
      <c r="P78" t="s">
        <v>5</v>
      </c>
    </row>
    <row r="79" spans="1:16" x14ac:dyDescent="0.2">
      <c r="A79" t="s">
        <v>574</v>
      </c>
      <c r="B79" t="s">
        <v>1464</v>
      </c>
      <c r="C79" t="s">
        <v>708</v>
      </c>
      <c r="D79" t="s">
        <v>876</v>
      </c>
      <c r="E79" t="s">
        <v>578</v>
      </c>
      <c r="F79" t="s">
        <v>1384</v>
      </c>
      <c r="G79" t="str">
        <f t="shared" si="1"/>
        <v>VEE_SCADA1</v>
      </c>
      <c r="H79" t="s">
        <v>1386</v>
      </c>
      <c r="I79">
        <v>0</v>
      </c>
      <c r="M79">
        <v>4</v>
      </c>
      <c r="P79" t="s">
        <v>5</v>
      </c>
    </row>
    <row r="80" spans="1:16" x14ac:dyDescent="0.2">
      <c r="A80" t="s">
        <v>574</v>
      </c>
      <c r="B80" t="s">
        <v>1465</v>
      </c>
      <c r="C80" t="s">
        <v>708</v>
      </c>
      <c r="D80" t="s">
        <v>877</v>
      </c>
      <c r="E80" t="s">
        <v>581</v>
      </c>
      <c r="F80" t="s">
        <v>1384</v>
      </c>
      <c r="G80" t="str">
        <f t="shared" si="1"/>
        <v>VEE_SCADA1</v>
      </c>
      <c r="H80" t="s">
        <v>1386</v>
      </c>
      <c r="I80">
        <v>0</v>
      </c>
      <c r="M80">
        <v>4</v>
      </c>
      <c r="P80" t="s">
        <v>5</v>
      </c>
    </row>
    <row r="81" spans="1:16" x14ac:dyDescent="0.2">
      <c r="A81" t="s">
        <v>574</v>
      </c>
      <c r="B81" t="s">
        <v>1466</v>
      </c>
      <c r="C81" t="s">
        <v>708</v>
      </c>
      <c r="D81" t="s">
        <v>878</v>
      </c>
      <c r="E81" t="s">
        <v>583</v>
      </c>
      <c r="F81" t="s">
        <v>1384</v>
      </c>
      <c r="G81" t="str">
        <f t="shared" si="1"/>
        <v>VEE_SCADA1</v>
      </c>
      <c r="H81" t="s">
        <v>1386</v>
      </c>
      <c r="I81">
        <v>0</v>
      </c>
      <c r="M81">
        <v>4</v>
      </c>
      <c r="P81" t="s">
        <v>5</v>
      </c>
    </row>
    <row r="82" spans="1:16" x14ac:dyDescent="0.2">
      <c r="A82" t="s">
        <v>585</v>
      </c>
      <c r="B82" t="s">
        <v>1467</v>
      </c>
      <c r="C82" t="s">
        <v>708</v>
      </c>
      <c r="D82" t="s">
        <v>879</v>
      </c>
      <c r="E82" t="s">
        <v>587</v>
      </c>
      <c r="F82" t="s">
        <v>1384</v>
      </c>
      <c r="G82" t="str">
        <f>IF(RIGHT(C82,2)="IV","VEE_SCADA1","VES_SCADA_1")</f>
        <v>VEE_SCADA1</v>
      </c>
      <c r="H82" t="s">
        <v>1386</v>
      </c>
      <c r="I82">
        <v>0</v>
      </c>
      <c r="M82">
        <v>4</v>
      </c>
      <c r="P82" t="s">
        <v>5</v>
      </c>
    </row>
    <row r="83" spans="1:16" x14ac:dyDescent="0.2">
      <c r="A83" t="s">
        <v>585</v>
      </c>
      <c r="B83" t="s">
        <v>1468</v>
      </c>
      <c r="C83" t="s">
        <v>708</v>
      </c>
      <c r="D83" t="s">
        <v>880</v>
      </c>
      <c r="E83" t="s">
        <v>590</v>
      </c>
      <c r="F83" t="s">
        <v>1384</v>
      </c>
      <c r="G83" t="str">
        <f t="shared" ref="G83:G118" si="2">IF(RIGHT(C83,2)="IV","VEE_SCADA1","VES_SCADA_1")</f>
        <v>VEE_SCADA1</v>
      </c>
      <c r="H83" t="s">
        <v>1386</v>
      </c>
      <c r="I83">
        <v>0</v>
      </c>
      <c r="M83">
        <v>4</v>
      </c>
      <c r="P83" t="s">
        <v>5</v>
      </c>
    </row>
    <row r="84" spans="1:16" x14ac:dyDescent="0.2">
      <c r="A84" t="s">
        <v>585</v>
      </c>
      <c r="B84" t="s">
        <v>1469</v>
      </c>
      <c r="C84" t="s">
        <v>708</v>
      </c>
      <c r="D84" t="s">
        <v>881</v>
      </c>
      <c r="E84" t="s">
        <v>701</v>
      </c>
      <c r="F84" t="s">
        <v>1384</v>
      </c>
      <c r="G84" t="str">
        <f t="shared" si="2"/>
        <v>VEE_SCADA1</v>
      </c>
      <c r="H84" t="s">
        <v>1386</v>
      </c>
      <c r="I84">
        <v>0</v>
      </c>
      <c r="M84">
        <v>4</v>
      </c>
      <c r="P84" t="s">
        <v>5</v>
      </c>
    </row>
    <row r="85" spans="1:16" x14ac:dyDescent="0.2">
      <c r="A85" t="s">
        <v>1210</v>
      </c>
      <c r="B85" t="s">
        <v>1470</v>
      </c>
      <c r="C85" t="s">
        <v>708</v>
      </c>
      <c r="D85" t="s">
        <v>1092</v>
      </c>
      <c r="E85" t="s">
        <v>1087</v>
      </c>
      <c r="F85" t="s">
        <v>1384</v>
      </c>
      <c r="G85" t="str">
        <f t="shared" si="2"/>
        <v>VEE_SCADA1</v>
      </c>
      <c r="H85" t="s">
        <v>1386</v>
      </c>
      <c r="I85">
        <v>0</v>
      </c>
      <c r="M85">
        <v>4</v>
      </c>
      <c r="P85" t="s">
        <v>5</v>
      </c>
    </row>
    <row r="86" spans="1:16" x14ac:dyDescent="0.2">
      <c r="A86" t="s">
        <v>1210</v>
      </c>
      <c r="B86" t="s">
        <v>1471</v>
      </c>
      <c r="C86" t="s">
        <v>708</v>
      </c>
      <c r="D86" t="s">
        <v>1097</v>
      </c>
      <c r="E86" t="s">
        <v>1094</v>
      </c>
      <c r="F86" t="s">
        <v>1384</v>
      </c>
      <c r="G86" t="str">
        <f t="shared" si="2"/>
        <v>VEE_SCADA1</v>
      </c>
      <c r="H86" t="s">
        <v>1386</v>
      </c>
      <c r="I86">
        <v>0</v>
      </c>
      <c r="M86">
        <v>4</v>
      </c>
      <c r="P86" t="s">
        <v>5</v>
      </c>
    </row>
    <row r="87" spans="1:16" x14ac:dyDescent="0.2">
      <c r="A87" t="s">
        <v>1210</v>
      </c>
      <c r="B87" t="s">
        <v>1472</v>
      </c>
      <c r="C87" t="s">
        <v>708</v>
      </c>
      <c r="D87" t="s">
        <v>1100</v>
      </c>
      <c r="E87" t="s">
        <v>1098</v>
      </c>
      <c r="F87" t="s">
        <v>1384</v>
      </c>
      <c r="G87" t="str">
        <f t="shared" si="2"/>
        <v>VEE_SCADA1</v>
      </c>
      <c r="H87" t="s">
        <v>1386</v>
      </c>
      <c r="I87">
        <v>0</v>
      </c>
      <c r="M87">
        <v>4</v>
      </c>
      <c r="P87" t="s">
        <v>5</v>
      </c>
    </row>
    <row r="88" spans="1:16" x14ac:dyDescent="0.2">
      <c r="A88" t="s">
        <v>1210</v>
      </c>
      <c r="B88" t="s">
        <v>1473</v>
      </c>
      <c r="C88" t="s">
        <v>708</v>
      </c>
      <c r="D88" t="s">
        <v>1104</v>
      </c>
      <c r="E88" t="s">
        <v>1102</v>
      </c>
      <c r="F88" t="s">
        <v>1384</v>
      </c>
      <c r="G88" t="str">
        <f t="shared" si="2"/>
        <v>VEE_SCADA1</v>
      </c>
      <c r="H88" t="s">
        <v>1386</v>
      </c>
      <c r="I88">
        <v>0</v>
      </c>
      <c r="M88">
        <v>4</v>
      </c>
      <c r="P88" t="s">
        <v>5</v>
      </c>
    </row>
    <row r="89" spans="1:16" x14ac:dyDescent="0.2">
      <c r="A89" t="s">
        <v>1210</v>
      </c>
      <c r="B89" t="s">
        <v>1474</v>
      </c>
      <c r="C89" t="s">
        <v>708</v>
      </c>
      <c r="D89" t="s">
        <v>1108</v>
      </c>
      <c r="E89" t="s">
        <v>1106</v>
      </c>
      <c r="F89" t="s">
        <v>1384</v>
      </c>
      <c r="G89" t="str">
        <f t="shared" si="2"/>
        <v>VEE_SCADA1</v>
      </c>
      <c r="H89" t="s">
        <v>1386</v>
      </c>
      <c r="I89">
        <v>0</v>
      </c>
      <c r="M89">
        <v>4</v>
      </c>
      <c r="P89" t="s">
        <v>5</v>
      </c>
    </row>
    <row r="90" spans="1:16" x14ac:dyDescent="0.2">
      <c r="A90" t="s">
        <v>1210</v>
      </c>
      <c r="B90" t="s">
        <v>1475</v>
      </c>
      <c r="C90" t="s">
        <v>708</v>
      </c>
      <c r="D90" t="s">
        <v>1111</v>
      </c>
      <c r="E90" t="s">
        <v>1110</v>
      </c>
      <c r="F90" t="s">
        <v>1384</v>
      </c>
      <c r="G90" t="str">
        <f t="shared" si="2"/>
        <v>VEE_SCADA1</v>
      </c>
      <c r="H90" t="s">
        <v>1386</v>
      </c>
      <c r="I90">
        <v>0</v>
      </c>
      <c r="M90">
        <v>4</v>
      </c>
      <c r="P90" t="s">
        <v>5</v>
      </c>
    </row>
    <row r="91" spans="1:16" x14ac:dyDescent="0.2">
      <c r="A91" t="s">
        <v>1210</v>
      </c>
      <c r="B91" t="s">
        <v>1476</v>
      </c>
      <c r="C91" t="s">
        <v>721</v>
      </c>
      <c r="D91" t="s">
        <v>1115</v>
      </c>
      <c r="E91" t="s">
        <v>1113</v>
      </c>
      <c r="F91" t="s">
        <v>1384</v>
      </c>
      <c r="G91" t="str">
        <f t="shared" si="2"/>
        <v>VEE_SCADA1</v>
      </c>
      <c r="H91" t="s">
        <v>1386</v>
      </c>
      <c r="I91">
        <v>0</v>
      </c>
      <c r="M91">
        <v>4</v>
      </c>
      <c r="P91" t="s">
        <v>5</v>
      </c>
    </row>
    <row r="92" spans="1:16" x14ac:dyDescent="0.2">
      <c r="A92" t="s">
        <v>1210</v>
      </c>
      <c r="B92" t="s">
        <v>1477</v>
      </c>
      <c r="C92" t="s">
        <v>721</v>
      </c>
      <c r="D92" t="s">
        <v>1118</v>
      </c>
      <c r="E92" t="s">
        <v>1117</v>
      </c>
      <c r="F92" t="s">
        <v>1384</v>
      </c>
      <c r="G92" t="str">
        <f t="shared" si="2"/>
        <v>VEE_SCADA1</v>
      </c>
      <c r="H92" t="s">
        <v>1386</v>
      </c>
      <c r="I92">
        <v>0</v>
      </c>
      <c r="M92">
        <v>4</v>
      </c>
      <c r="P92" t="s">
        <v>5</v>
      </c>
    </row>
    <row r="93" spans="1:16" x14ac:dyDescent="0.2">
      <c r="A93" t="s">
        <v>1210</v>
      </c>
      <c r="B93" t="s">
        <v>1478</v>
      </c>
      <c r="C93" t="s">
        <v>721</v>
      </c>
      <c r="D93" t="s">
        <v>1121</v>
      </c>
      <c r="E93" t="s">
        <v>1120</v>
      </c>
      <c r="F93" t="s">
        <v>1384</v>
      </c>
      <c r="G93" t="str">
        <f t="shared" si="2"/>
        <v>VEE_SCADA1</v>
      </c>
      <c r="H93" t="s">
        <v>1386</v>
      </c>
      <c r="I93">
        <v>0</v>
      </c>
      <c r="M93">
        <v>4</v>
      </c>
      <c r="P93" t="s">
        <v>5</v>
      </c>
    </row>
    <row r="94" spans="1:16" x14ac:dyDescent="0.2">
      <c r="A94" t="s">
        <v>1210</v>
      </c>
      <c r="B94" t="s">
        <v>1479</v>
      </c>
      <c r="C94" t="s">
        <v>721</v>
      </c>
      <c r="D94" t="s">
        <v>1124</v>
      </c>
      <c r="E94" t="s">
        <v>1123</v>
      </c>
      <c r="F94" t="s">
        <v>1384</v>
      </c>
      <c r="G94" t="str">
        <f t="shared" si="2"/>
        <v>VEE_SCADA1</v>
      </c>
      <c r="H94" t="s">
        <v>1386</v>
      </c>
      <c r="I94">
        <v>0</v>
      </c>
      <c r="M94">
        <v>4</v>
      </c>
      <c r="P94" t="s">
        <v>5</v>
      </c>
    </row>
    <row r="95" spans="1:16" x14ac:dyDescent="0.2">
      <c r="A95" t="s">
        <v>1210</v>
      </c>
      <c r="B95" t="s">
        <v>1480</v>
      </c>
      <c r="C95" t="s">
        <v>721</v>
      </c>
      <c r="D95" t="s">
        <v>1128</v>
      </c>
      <c r="E95" t="s">
        <v>1126</v>
      </c>
      <c r="F95" t="s">
        <v>1384</v>
      </c>
      <c r="G95" t="str">
        <f t="shared" si="2"/>
        <v>VEE_SCADA1</v>
      </c>
      <c r="H95" t="s">
        <v>1386</v>
      </c>
      <c r="I95">
        <v>0</v>
      </c>
      <c r="M95">
        <v>4</v>
      </c>
      <c r="P95" t="s">
        <v>5</v>
      </c>
    </row>
    <row r="96" spans="1:16" x14ac:dyDescent="0.2">
      <c r="A96" t="s">
        <v>1210</v>
      </c>
      <c r="B96" t="s">
        <v>1481</v>
      </c>
      <c r="C96" t="s">
        <v>721</v>
      </c>
      <c r="D96" t="s">
        <v>1133</v>
      </c>
      <c r="E96" t="s">
        <v>1130</v>
      </c>
      <c r="F96" t="s">
        <v>1384</v>
      </c>
      <c r="G96" t="str">
        <f t="shared" si="2"/>
        <v>VEE_SCADA1</v>
      </c>
      <c r="H96" t="s">
        <v>1386</v>
      </c>
      <c r="I96">
        <v>0</v>
      </c>
      <c r="M96">
        <v>4</v>
      </c>
      <c r="P96" t="s">
        <v>5</v>
      </c>
    </row>
    <row r="97" spans="1:16" x14ac:dyDescent="0.2">
      <c r="A97" t="s">
        <v>1210</v>
      </c>
      <c r="B97" t="s">
        <v>1482</v>
      </c>
      <c r="C97" t="s">
        <v>708</v>
      </c>
      <c r="D97" t="s">
        <v>1139</v>
      </c>
      <c r="E97" t="s">
        <v>1135</v>
      </c>
      <c r="F97" t="s">
        <v>1384</v>
      </c>
      <c r="G97" t="str">
        <f t="shared" si="2"/>
        <v>VEE_SCADA1</v>
      </c>
      <c r="H97" t="s">
        <v>1386</v>
      </c>
      <c r="I97">
        <v>0</v>
      </c>
      <c r="M97">
        <v>4</v>
      </c>
      <c r="P97" t="s">
        <v>5</v>
      </c>
    </row>
    <row r="98" spans="1:16" x14ac:dyDescent="0.2">
      <c r="A98" t="s">
        <v>1210</v>
      </c>
      <c r="B98" t="s">
        <v>1483</v>
      </c>
      <c r="C98" t="s">
        <v>708</v>
      </c>
      <c r="D98" t="s">
        <v>1142</v>
      </c>
      <c r="E98" t="s">
        <v>1141</v>
      </c>
      <c r="F98" t="s">
        <v>1384</v>
      </c>
      <c r="G98" t="str">
        <f t="shared" si="2"/>
        <v>VEE_SCADA1</v>
      </c>
      <c r="H98" t="s">
        <v>1386</v>
      </c>
      <c r="I98">
        <v>0</v>
      </c>
      <c r="M98">
        <v>4</v>
      </c>
      <c r="P98" t="s">
        <v>5</v>
      </c>
    </row>
    <row r="99" spans="1:16" x14ac:dyDescent="0.2">
      <c r="A99" t="s">
        <v>1210</v>
      </c>
      <c r="B99" t="s">
        <v>1484</v>
      </c>
      <c r="C99" t="s">
        <v>708</v>
      </c>
      <c r="D99" t="s">
        <v>1145</v>
      </c>
      <c r="E99" t="s">
        <v>1144</v>
      </c>
      <c r="F99" t="s">
        <v>1384</v>
      </c>
      <c r="G99" t="str">
        <f t="shared" si="2"/>
        <v>VEE_SCADA1</v>
      </c>
      <c r="H99" t="s">
        <v>1386</v>
      </c>
      <c r="I99">
        <v>0</v>
      </c>
      <c r="M99">
        <v>4</v>
      </c>
      <c r="P99" t="s">
        <v>5</v>
      </c>
    </row>
    <row r="100" spans="1:16" x14ac:dyDescent="0.2">
      <c r="A100" t="s">
        <v>1210</v>
      </c>
      <c r="B100" t="s">
        <v>1485</v>
      </c>
      <c r="C100" t="s">
        <v>708</v>
      </c>
      <c r="D100" t="s">
        <v>1148</v>
      </c>
      <c r="E100" t="s">
        <v>1147</v>
      </c>
      <c r="F100" t="s">
        <v>1384</v>
      </c>
      <c r="G100" t="str">
        <f t="shared" si="2"/>
        <v>VEE_SCADA1</v>
      </c>
      <c r="H100" t="s">
        <v>1386</v>
      </c>
      <c r="I100">
        <v>0</v>
      </c>
      <c r="M100">
        <v>4</v>
      </c>
      <c r="P100" t="s">
        <v>5</v>
      </c>
    </row>
    <row r="101" spans="1:16" x14ac:dyDescent="0.2">
      <c r="A101" t="s">
        <v>1210</v>
      </c>
      <c r="B101" t="s">
        <v>1486</v>
      </c>
      <c r="C101" t="s">
        <v>708</v>
      </c>
      <c r="D101" t="s">
        <v>1151</v>
      </c>
      <c r="E101" t="s">
        <v>1150</v>
      </c>
      <c r="F101" t="s">
        <v>1384</v>
      </c>
      <c r="G101" t="str">
        <f t="shared" si="2"/>
        <v>VEE_SCADA1</v>
      </c>
      <c r="H101" t="s">
        <v>1386</v>
      </c>
      <c r="I101">
        <v>0</v>
      </c>
      <c r="M101">
        <v>4</v>
      </c>
      <c r="P101" t="s">
        <v>5</v>
      </c>
    </row>
    <row r="102" spans="1:16" x14ac:dyDescent="0.2">
      <c r="A102" t="s">
        <v>1210</v>
      </c>
      <c r="B102" t="s">
        <v>1487</v>
      </c>
      <c r="C102" t="s">
        <v>708</v>
      </c>
      <c r="D102" t="s">
        <v>1154</v>
      </c>
      <c r="E102" t="s">
        <v>1153</v>
      </c>
      <c r="F102" t="s">
        <v>1384</v>
      </c>
      <c r="G102" t="str">
        <f t="shared" si="2"/>
        <v>VEE_SCADA1</v>
      </c>
      <c r="H102" t="s">
        <v>1386</v>
      </c>
      <c r="I102">
        <v>0</v>
      </c>
      <c r="M102">
        <v>4</v>
      </c>
      <c r="P102" t="s">
        <v>5</v>
      </c>
    </row>
    <row r="103" spans="1:16" x14ac:dyDescent="0.2">
      <c r="A103" t="s">
        <v>1210</v>
      </c>
      <c r="B103" t="s">
        <v>1488</v>
      </c>
      <c r="C103" t="s">
        <v>708</v>
      </c>
      <c r="D103" t="s">
        <v>1158</v>
      </c>
      <c r="E103" t="s">
        <v>1156</v>
      </c>
      <c r="F103" t="s">
        <v>1384</v>
      </c>
      <c r="G103" t="str">
        <f t="shared" si="2"/>
        <v>VEE_SCADA1</v>
      </c>
      <c r="H103" t="s">
        <v>1386</v>
      </c>
      <c r="I103">
        <v>0</v>
      </c>
      <c r="M103">
        <v>4</v>
      </c>
      <c r="P103" t="s">
        <v>5</v>
      </c>
    </row>
    <row r="104" spans="1:16" x14ac:dyDescent="0.2">
      <c r="A104" t="s">
        <v>1210</v>
      </c>
      <c r="B104" t="s">
        <v>1489</v>
      </c>
      <c r="C104" t="s">
        <v>708</v>
      </c>
      <c r="D104" t="s">
        <v>1161</v>
      </c>
      <c r="E104" t="s">
        <v>1160</v>
      </c>
      <c r="F104" t="s">
        <v>1384</v>
      </c>
      <c r="G104" t="str">
        <f t="shared" si="2"/>
        <v>VEE_SCADA1</v>
      </c>
      <c r="H104" t="s">
        <v>1386</v>
      </c>
      <c r="I104">
        <v>0</v>
      </c>
      <c r="M104">
        <v>4</v>
      </c>
      <c r="P104" t="s">
        <v>5</v>
      </c>
    </row>
    <row r="105" spans="1:16" x14ac:dyDescent="0.2">
      <c r="A105" t="s">
        <v>1210</v>
      </c>
      <c r="B105" t="s">
        <v>1490</v>
      </c>
      <c r="C105" t="s">
        <v>708</v>
      </c>
      <c r="D105" t="s">
        <v>1165</v>
      </c>
      <c r="E105" t="s">
        <v>1163</v>
      </c>
      <c r="F105" t="s">
        <v>1384</v>
      </c>
      <c r="G105" t="str">
        <f t="shared" si="2"/>
        <v>VEE_SCADA1</v>
      </c>
      <c r="H105" t="s">
        <v>1386</v>
      </c>
      <c r="I105">
        <v>0</v>
      </c>
      <c r="M105">
        <v>4</v>
      </c>
      <c r="P105" t="s">
        <v>5</v>
      </c>
    </row>
    <row r="106" spans="1:16" x14ac:dyDescent="0.2">
      <c r="A106" t="s">
        <v>1210</v>
      </c>
      <c r="B106" t="s">
        <v>1491</v>
      </c>
      <c r="C106" t="s">
        <v>708</v>
      </c>
      <c r="D106" t="s">
        <v>1168</v>
      </c>
      <c r="E106" t="s">
        <v>1167</v>
      </c>
      <c r="F106" t="s">
        <v>1384</v>
      </c>
      <c r="G106" t="str">
        <f t="shared" si="2"/>
        <v>VEE_SCADA1</v>
      </c>
      <c r="H106" t="s">
        <v>1386</v>
      </c>
      <c r="I106">
        <v>0</v>
      </c>
      <c r="M106">
        <v>4</v>
      </c>
      <c r="P106" t="s">
        <v>5</v>
      </c>
    </row>
    <row r="107" spans="1:16" x14ac:dyDescent="0.2">
      <c r="A107" t="s">
        <v>1210</v>
      </c>
      <c r="B107" t="s">
        <v>1492</v>
      </c>
      <c r="C107" t="s">
        <v>708</v>
      </c>
      <c r="D107" t="s">
        <v>1171</v>
      </c>
      <c r="E107" t="s">
        <v>1170</v>
      </c>
      <c r="F107" t="s">
        <v>1384</v>
      </c>
      <c r="G107" t="str">
        <f t="shared" si="2"/>
        <v>VEE_SCADA1</v>
      </c>
      <c r="H107" t="s">
        <v>1386</v>
      </c>
      <c r="I107">
        <v>0</v>
      </c>
      <c r="M107">
        <v>4</v>
      </c>
      <c r="P107" t="s">
        <v>5</v>
      </c>
    </row>
    <row r="108" spans="1:16" x14ac:dyDescent="0.2">
      <c r="A108" t="s">
        <v>1210</v>
      </c>
      <c r="B108" t="s">
        <v>1493</v>
      </c>
      <c r="C108" t="s">
        <v>708</v>
      </c>
      <c r="D108" t="s">
        <v>1382</v>
      </c>
      <c r="E108" t="s">
        <v>1173</v>
      </c>
      <c r="F108" t="s">
        <v>1384</v>
      </c>
      <c r="G108" t="str">
        <f t="shared" si="2"/>
        <v>VEE_SCADA1</v>
      </c>
      <c r="H108" t="s">
        <v>1386</v>
      </c>
      <c r="I108">
        <v>0</v>
      </c>
      <c r="M108">
        <v>4</v>
      </c>
      <c r="P108" t="s">
        <v>5</v>
      </c>
    </row>
    <row r="109" spans="1:16" x14ac:dyDescent="0.2">
      <c r="A109" t="s">
        <v>1210</v>
      </c>
      <c r="B109" t="s">
        <v>1494</v>
      </c>
      <c r="C109" t="s">
        <v>708</v>
      </c>
      <c r="D109" t="s">
        <v>1178</v>
      </c>
      <c r="E109" t="s">
        <v>1176</v>
      </c>
      <c r="F109" t="s">
        <v>1384</v>
      </c>
      <c r="G109" t="str">
        <f t="shared" si="2"/>
        <v>VEE_SCADA1</v>
      </c>
      <c r="H109" t="s">
        <v>1386</v>
      </c>
      <c r="I109">
        <v>0</v>
      </c>
      <c r="M109">
        <v>4</v>
      </c>
      <c r="P109" t="s">
        <v>5</v>
      </c>
    </row>
    <row r="110" spans="1:16" x14ac:dyDescent="0.2">
      <c r="A110" t="s">
        <v>1210</v>
      </c>
      <c r="B110" t="s">
        <v>1495</v>
      </c>
      <c r="C110" t="s">
        <v>708</v>
      </c>
      <c r="D110" t="s">
        <v>1182</v>
      </c>
      <c r="E110" t="s">
        <v>1180</v>
      </c>
      <c r="F110" t="s">
        <v>1384</v>
      </c>
      <c r="G110" t="str">
        <f t="shared" si="2"/>
        <v>VEE_SCADA1</v>
      </c>
      <c r="H110" t="s">
        <v>1386</v>
      </c>
      <c r="I110">
        <v>0</v>
      </c>
      <c r="M110">
        <v>4</v>
      </c>
      <c r="P110" t="s">
        <v>5</v>
      </c>
    </row>
    <row r="111" spans="1:16" x14ac:dyDescent="0.2">
      <c r="A111" t="s">
        <v>1210</v>
      </c>
      <c r="B111" t="s">
        <v>1496</v>
      </c>
      <c r="C111" t="s">
        <v>721</v>
      </c>
      <c r="D111" t="s">
        <v>825</v>
      </c>
      <c r="E111" t="s">
        <v>706</v>
      </c>
      <c r="F111" t="s">
        <v>1384</v>
      </c>
      <c r="G111" t="str">
        <f t="shared" si="2"/>
        <v>VEE_SCADA1</v>
      </c>
      <c r="H111" t="s">
        <v>1386</v>
      </c>
      <c r="I111">
        <v>0</v>
      </c>
      <c r="M111">
        <v>4</v>
      </c>
      <c r="P111" t="s">
        <v>5</v>
      </c>
    </row>
    <row r="112" spans="1:16" x14ac:dyDescent="0.2">
      <c r="A112" t="s">
        <v>1211</v>
      </c>
      <c r="B112" t="s">
        <v>1497</v>
      </c>
      <c r="C112" t="s">
        <v>708</v>
      </c>
      <c r="D112" t="s">
        <v>1187</v>
      </c>
      <c r="E112" t="s">
        <v>566</v>
      </c>
      <c r="F112" t="s">
        <v>1384</v>
      </c>
      <c r="G112" t="str">
        <f t="shared" si="2"/>
        <v>VEE_SCADA1</v>
      </c>
      <c r="H112" t="s">
        <v>1386</v>
      </c>
      <c r="I112">
        <v>0</v>
      </c>
      <c r="M112">
        <v>4</v>
      </c>
      <c r="P112" t="s">
        <v>5</v>
      </c>
    </row>
    <row r="113" spans="1:16" x14ac:dyDescent="0.2">
      <c r="A113" t="s">
        <v>1211</v>
      </c>
      <c r="B113" t="s">
        <v>1498</v>
      </c>
      <c r="C113" t="s">
        <v>708</v>
      </c>
      <c r="D113" t="s">
        <v>1190</v>
      </c>
      <c r="E113" t="s">
        <v>1188</v>
      </c>
      <c r="F113" t="s">
        <v>1384</v>
      </c>
      <c r="G113" t="str">
        <f t="shared" si="2"/>
        <v>VEE_SCADA1</v>
      </c>
      <c r="H113" t="s">
        <v>1386</v>
      </c>
      <c r="I113">
        <v>0</v>
      </c>
      <c r="M113">
        <v>4</v>
      </c>
      <c r="P113" t="s">
        <v>5</v>
      </c>
    </row>
    <row r="114" spans="1:16" x14ac:dyDescent="0.2">
      <c r="A114" t="s">
        <v>1212</v>
      </c>
      <c r="B114" t="s">
        <v>1499</v>
      </c>
      <c r="C114" t="s">
        <v>708</v>
      </c>
      <c r="D114" t="s">
        <v>1383</v>
      </c>
      <c r="E114" t="s">
        <v>1192</v>
      </c>
      <c r="F114" t="s">
        <v>1384</v>
      </c>
      <c r="G114" t="str">
        <f t="shared" si="2"/>
        <v>VEE_SCADA1</v>
      </c>
      <c r="H114" t="s">
        <v>1386</v>
      </c>
      <c r="I114">
        <v>0</v>
      </c>
      <c r="M114">
        <v>4</v>
      </c>
      <c r="P114" t="s">
        <v>5</v>
      </c>
    </row>
    <row r="115" spans="1:16" x14ac:dyDescent="0.2">
      <c r="A115" t="s">
        <v>1212</v>
      </c>
      <c r="B115" t="s">
        <v>1500</v>
      </c>
      <c r="C115" t="s">
        <v>708</v>
      </c>
      <c r="D115" t="s">
        <v>1372</v>
      </c>
      <c r="E115" t="s">
        <v>1195</v>
      </c>
      <c r="F115" t="s">
        <v>1384</v>
      </c>
      <c r="G115" t="str">
        <f t="shared" si="2"/>
        <v>VEE_SCADA1</v>
      </c>
      <c r="H115" t="s">
        <v>1386</v>
      </c>
      <c r="I115">
        <v>0</v>
      </c>
      <c r="M115">
        <v>4</v>
      </c>
      <c r="P115" t="s">
        <v>5</v>
      </c>
    </row>
    <row r="116" spans="1:16" x14ac:dyDescent="0.2">
      <c r="A116" t="s">
        <v>1213</v>
      </c>
      <c r="B116" t="s">
        <v>1501</v>
      </c>
      <c r="C116" t="s">
        <v>708</v>
      </c>
      <c r="D116" t="s">
        <v>1200</v>
      </c>
      <c r="E116" t="s">
        <v>1198</v>
      </c>
      <c r="F116" t="s">
        <v>1384</v>
      </c>
      <c r="G116" t="str">
        <f t="shared" si="2"/>
        <v>VEE_SCADA1</v>
      </c>
      <c r="H116" t="s">
        <v>1386</v>
      </c>
      <c r="I116">
        <v>0</v>
      </c>
      <c r="M116">
        <v>4</v>
      </c>
      <c r="P116" t="s">
        <v>5</v>
      </c>
    </row>
    <row r="117" spans="1:16" x14ac:dyDescent="0.2">
      <c r="A117" t="s">
        <v>1201</v>
      </c>
      <c r="B117" t="s">
        <v>1502</v>
      </c>
      <c r="C117" t="s">
        <v>708</v>
      </c>
      <c r="D117" t="s">
        <v>1205</v>
      </c>
      <c r="E117" t="s">
        <v>1203</v>
      </c>
      <c r="F117" t="s">
        <v>1384</v>
      </c>
      <c r="G117" t="str">
        <f t="shared" si="2"/>
        <v>VEE_SCADA1</v>
      </c>
      <c r="H117" t="s">
        <v>1386</v>
      </c>
      <c r="I117">
        <v>0</v>
      </c>
      <c r="M117">
        <v>4</v>
      </c>
      <c r="P117" t="s">
        <v>5</v>
      </c>
    </row>
    <row r="118" spans="1:16" x14ac:dyDescent="0.2">
      <c r="A118" t="s">
        <v>1201</v>
      </c>
      <c r="B118" t="s">
        <v>1503</v>
      </c>
      <c r="C118" t="s">
        <v>708</v>
      </c>
      <c r="D118" t="s">
        <v>1208</v>
      </c>
      <c r="E118" t="s">
        <v>1206</v>
      </c>
      <c r="F118" t="s">
        <v>1384</v>
      </c>
      <c r="G118" t="str">
        <f t="shared" si="2"/>
        <v>VEE_SCADA1</v>
      </c>
      <c r="H118" t="s">
        <v>1386</v>
      </c>
      <c r="I118">
        <v>0</v>
      </c>
      <c r="M118">
        <v>4</v>
      </c>
      <c r="P118" t="s">
        <v>5</v>
      </c>
    </row>
  </sheetData>
  <autoFilter ref="A1:P118"/>
  <phoneticPr fontId="13" type="noConversion"/>
  <dataValidations count="1">
    <dataValidation type="list" allowBlank="1" showInputMessage="1" showErrorMessage="1" sqref="B2:B118">
      <formula1>SE_VAR_TYPE</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O1"/>
  <sheetViews>
    <sheetView workbookViewId="0">
      <selection activeCell="F56" sqref="F56"/>
    </sheetView>
  </sheetViews>
  <sheetFormatPr defaultColWidth="11.42578125" defaultRowHeight="12.75" x14ac:dyDescent="0.2"/>
  <cols>
    <col min="1" max="1" width="12" bestFit="1" customWidth="1"/>
    <col min="2" max="2" width="50.7109375" customWidth="1"/>
    <col min="3" max="3" width="8.8554687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302</v>
      </c>
      <c r="C1" t="s">
        <v>303</v>
      </c>
      <c r="D1" t="s">
        <v>304</v>
      </c>
      <c r="E1" t="s">
        <v>305</v>
      </c>
      <c r="F1" t="s">
        <v>306</v>
      </c>
      <c r="G1" t="s">
        <v>307</v>
      </c>
      <c r="H1" t="s">
        <v>308</v>
      </c>
      <c r="I1" t="s">
        <v>50</v>
      </c>
      <c r="J1" t="s">
        <v>51</v>
      </c>
      <c r="K1" t="s">
        <v>309</v>
      </c>
      <c r="L1" t="s">
        <v>310</v>
      </c>
      <c r="M1" t="s">
        <v>311</v>
      </c>
      <c r="N1" t="s">
        <v>312</v>
      </c>
      <c r="O1" t="s">
        <v>28</v>
      </c>
    </row>
  </sheetData>
  <autoFilter ref="A1:O94"/>
  <phoneticPr fontId="1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17</vt:i4>
      </vt:variant>
    </vt:vector>
  </HeadingPairs>
  <TitlesOfParts>
    <vt:vector size="31" baseType="lpstr">
      <vt:lpstr>Revision</vt:lpstr>
      <vt:lpstr>Introduction</vt:lpstr>
      <vt:lpstr>Definitions</vt:lpstr>
      <vt:lpstr>Generation</vt:lpstr>
      <vt:lpstr>1-Class List</vt:lpstr>
      <vt:lpstr>2-Instance List</vt:lpstr>
      <vt:lpstr>3-Class Mapping</vt:lpstr>
      <vt:lpstr>4-External Variables</vt:lpstr>
      <vt:lpstr>4-External Variables - SIL0</vt:lpstr>
      <vt:lpstr>4-External Variables - SIL2MON</vt:lpstr>
      <vt:lpstr>4-External Variables - SIL2CON</vt:lpstr>
      <vt:lpstr>10-PLC Points</vt:lpstr>
      <vt:lpstr>A-Validation Data list</vt:lpstr>
      <vt:lpstr>B-Address Qty</vt:lpstr>
      <vt:lpstr>Bit_Position</vt:lpstr>
      <vt:lpstr>'2-Instance List'!Excel_BuiltIn__FilterDatabase</vt:lpstr>
      <vt:lpstr>'1-Class List'!Print_Area</vt:lpstr>
      <vt:lpstr>'1-Class List'!Print_Titles</vt:lpstr>
      <vt:lpstr>SE_Interface_To</vt:lpstr>
      <vt:lpstr>SE_Point_Type</vt:lpstr>
      <vt:lpstr>SE_Point_Type_DataLength_assoc</vt:lpstr>
      <vt:lpstr>SE_RTU_IEC104_Operation_Code</vt:lpstr>
      <vt:lpstr>SE_RTU_IEC104_Table</vt:lpstr>
      <vt:lpstr>SE_RTU_Modbus_Operation_Code</vt:lpstr>
      <vt:lpstr>SE_RTU_Modbus_Table</vt:lpstr>
      <vt:lpstr>SE_RTU_Protocol</vt:lpstr>
      <vt:lpstr>SE_RTU_Undefined_Operation_Code</vt:lpstr>
      <vt:lpstr>SE_RTU_Undefined_Table</vt:lpstr>
      <vt:lpstr>SE_SIL_Channel</vt:lpstr>
      <vt:lpstr>SE_VAR_TYPE</vt:lpstr>
      <vt:lpstr>SIL_Channel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t0100058</dc:creator>
  <cp:lastModifiedBy>Chao</cp:lastModifiedBy>
  <cp:lastPrinted>2016-04-07T09:15:16Z</cp:lastPrinted>
  <dcterms:created xsi:type="dcterms:W3CDTF">2013-11-14T13:20:18Z</dcterms:created>
  <dcterms:modified xsi:type="dcterms:W3CDTF">2018-07-23T09:59:28Z</dcterms:modified>
</cp:coreProperties>
</file>